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Override PartName="/xl/drawings/drawing28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drawings/drawing22.xml" ContentType="application/vnd.openxmlformats-officedocument.drawing+xml"/>
  <Override PartName="/xl/drawings/drawing24.xml" ContentType="application/vnd.openxmlformats-officedocument.drawing+xml"/>
  <Override PartName="/xl/drawings/drawing33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drawings/drawing7.xml" ContentType="application/vnd.openxmlformats-officedocument.drawing+xml"/>
  <Override PartName="/xl/drawings/drawing29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drawings/drawing27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drawings/drawing23.xml" ContentType="application/vnd.openxmlformats-officedocument.drawing+xml"/>
  <Override PartName="/xl/drawings/drawing32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140" windowWidth="13050" windowHeight="1185"/>
  </bookViews>
  <sheets>
    <sheet name="SEPT MONTH 2020" sheetId="33" r:id="rId1"/>
    <sheet name="MARCH MONTH 2020" sheetId="32" r:id="rId2"/>
    <sheet name="FEB MONTH 20" sheetId="31" r:id="rId3"/>
    <sheet name="JAN MONTH 2020" sheetId="30" r:id="rId4"/>
    <sheet name="DEC MONTH 19" sheetId="29" r:id="rId5"/>
    <sheet name="NOV MONTH 19" sheetId="28" r:id="rId6"/>
    <sheet name="OCT MONTH 19" sheetId="27" r:id="rId7"/>
    <sheet name="SEPT MONTH 19" sheetId="26" r:id="rId8"/>
    <sheet name="AUGST MONTH 19" sheetId="25" r:id="rId9"/>
    <sheet name="JULY MONTH 19" sheetId="24" r:id="rId10"/>
    <sheet name="JUNE MONTH 19" sheetId="23" r:id="rId11"/>
    <sheet name="MAY MONTH 19" sheetId="22" r:id="rId12"/>
    <sheet name="APRIL MONTH 19" sheetId="21" r:id="rId13"/>
    <sheet name="MARCH MONTH 19" sheetId="20" r:id="rId14"/>
    <sheet name="FEB MONTH 19" sheetId="19" r:id="rId15"/>
    <sheet name="JAN MONTH 19" sheetId="18" r:id="rId16"/>
    <sheet name="DEC MONTH 18" sheetId="17" r:id="rId17"/>
    <sheet name="NOV MONTH 18" sheetId="16" r:id="rId18"/>
    <sheet name="OCT MONTH 18" sheetId="15" r:id="rId19"/>
    <sheet name="SEPT MONTH 18" sheetId="14" r:id="rId20"/>
    <sheet name="AUGUST MONTH" sheetId="13" r:id="rId21"/>
    <sheet name="JULY MONTH" sheetId="12" r:id="rId22"/>
    <sheet name="JUNE MONTH" sheetId="11" r:id="rId23"/>
    <sheet name="MAY MONTH" sheetId="10" r:id="rId24"/>
    <sheet name="APR MONTH" sheetId="9" r:id="rId25"/>
    <sheet name="MAR MONTH" sheetId="8" r:id="rId26"/>
    <sheet name="FEB MONTH" sheetId="7" r:id="rId27"/>
    <sheet name="JAN MONTH" sheetId="6" r:id="rId28"/>
    <sheet name="DEC MONTH" sheetId="5" r:id="rId29"/>
    <sheet name="NOV MONTH" sheetId="1" r:id="rId30"/>
    <sheet name="OCT MONTH" sheetId="2" r:id="rId31"/>
    <sheet name="SEP MONTH" sheetId="3" r:id="rId32"/>
    <sheet name="AUG MONTH" sheetId="4" r:id="rId33"/>
  </sheets>
  <definedNames>
    <definedName name="__shared_1_0_0">#REF!-#REF!</definedName>
    <definedName name="__shared_1_0_1">#REF!*#REF!</definedName>
    <definedName name="__shared_1_0_10">#REF!*#REF!</definedName>
    <definedName name="__shared_1_0_100">#REF!*#REF!</definedName>
    <definedName name="__shared_1_0_101">#REF!-#REF!</definedName>
    <definedName name="__shared_1_0_102">#REF!*#REF!</definedName>
    <definedName name="__shared_1_0_103">#REF!*#REF!</definedName>
    <definedName name="__shared_1_0_104">#REF!-#REF!</definedName>
    <definedName name="__shared_1_0_105">#REF!*#REF!</definedName>
    <definedName name="__shared_1_0_106">#REF!-#REF!</definedName>
    <definedName name="__shared_1_0_107">#REF!*#REF!</definedName>
    <definedName name="__shared_1_0_108">#REF!*#REF!</definedName>
    <definedName name="__shared_1_0_109">#REF!-#REF!</definedName>
    <definedName name="__shared_1_0_11">#REF!*#REF!</definedName>
    <definedName name="__shared_1_0_110">#REF!*#REF!</definedName>
    <definedName name="__shared_1_0_111">#REF!-#REF!</definedName>
    <definedName name="__shared_1_0_112">#REF!*#REF!</definedName>
    <definedName name="__shared_1_0_113">#REF!*#REF!</definedName>
    <definedName name="__shared_1_0_114">#REF!*#REF!</definedName>
    <definedName name="__shared_1_0_115">#REF!-#REF!</definedName>
    <definedName name="__shared_1_0_116">#REF!*#REF!</definedName>
    <definedName name="__shared_1_0_117">#REF!-#REF!</definedName>
    <definedName name="__shared_1_0_118">#REF!*#REF!</definedName>
    <definedName name="__shared_1_0_119">#REF!-#REF!</definedName>
    <definedName name="__shared_1_0_12">#REF!-#REF!</definedName>
    <definedName name="__shared_1_0_120">#REF!*#REF!</definedName>
    <definedName name="__shared_1_0_121">#REF!-#REF!</definedName>
    <definedName name="__shared_1_0_122">#REF!*#REF!</definedName>
    <definedName name="__shared_1_0_123">#REF!-#REF!</definedName>
    <definedName name="__shared_1_0_124">#REF!*#REF!</definedName>
    <definedName name="__shared_1_0_125">#REF!*#REF!</definedName>
    <definedName name="__shared_1_0_126">#REF!-#REF!</definedName>
    <definedName name="__shared_1_0_127">#REF!*#REF!</definedName>
    <definedName name="__shared_1_0_128">#REF!-#REF!</definedName>
    <definedName name="__shared_1_0_129">#REF!*#REF!</definedName>
    <definedName name="__shared_1_0_13">#REF!*#REF!</definedName>
    <definedName name="__shared_1_0_130">#REF!-#REF!</definedName>
    <definedName name="__shared_1_0_131">#REF!*#REF!</definedName>
    <definedName name="__shared_1_0_132">#REF!-#REF!</definedName>
    <definedName name="__shared_1_0_133">#REF!*#REF!</definedName>
    <definedName name="__shared_1_0_134">#REF!*#REF!</definedName>
    <definedName name="__shared_1_0_135">#REF!-#REF!</definedName>
    <definedName name="__shared_1_0_136">#REF!*#REF!</definedName>
    <definedName name="__shared_1_0_137">#REF!-#REF!</definedName>
    <definedName name="__shared_1_0_138">#REF!*#REF!</definedName>
    <definedName name="__shared_1_0_139">#REF!*#REF!</definedName>
    <definedName name="__shared_1_0_14">#REF!*#REF!</definedName>
    <definedName name="__shared_1_0_140">#REF!*#REF!</definedName>
    <definedName name="__shared_1_0_141">#REF!*#REF!</definedName>
    <definedName name="__shared_1_0_142">#REF!-#REF!</definedName>
    <definedName name="__shared_1_0_143">#REF!*#REF!</definedName>
    <definedName name="__shared_1_0_144">#REF!-#REF!</definedName>
    <definedName name="__shared_1_0_145">#REF!*#REF!</definedName>
    <definedName name="__shared_1_0_146">#REF!*#REF!</definedName>
    <definedName name="__shared_1_0_147">#REF!-#REF!</definedName>
    <definedName name="__shared_1_0_148">#REF!*#REF!</definedName>
    <definedName name="__shared_1_0_149">#REF!-#REF!</definedName>
    <definedName name="__shared_1_0_15">#REF!*#REF!</definedName>
    <definedName name="__shared_1_0_150">#REF!-#REF!</definedName>
    <definedName name="__shared_1_0_151">#REF!*#REF!</definedName>
    <definedName name="__shared_1_0_152">#REF!-#REF!</definedName>
    <definedName name="__shared_1_0_153">#REF!*#REF!</definedName>
    <definedName name="__shared_1_0_154">#REF!-#REF!</definedName>
    <definedName name="__shared_1_0_155">#REF!-#REF!</definedName>
    <definedName name="__shared_1_0_156">#REF!-#REF!</definedName>
    <definedName name="__shared_1_0_157">#REF!*#REF!</definedName>
    <definedName name="__shared_1_0_158">#REF!-#REF!</definedName>
    <definedName name="__shared_1_0_159">#REF!*#REF!</definedName>
    <definedName name="__shared_1_0_16">#REF!-#REF!</definedName>
    <definedName name="__shared_1_0_160">#REF!*#REF!</definedName>
    <definedName name="__shared_1_0_161">#REF!-#REF!</definedName>
    <definedName name="__shared_1_0_162">#REF!*#REF!</definedName>
    <definedName name="__shared_1_0_163">#REF!-#REF!</definedName>
    <definedName name="__shared_1_0_164">#REF!*#REF!</definedName>
    <definedName name="__shared_1_0_17">#REF!-#REF!</definedName>
    <definedName name="__shared_1_0_18">#REF!*#REF!</definedName>
    <definedName name="__shared_1_0_19">#REF!-#REF!</definedName>
    <definedName name="__shared_1_0_2">#REF!*#REF!</definedName>
    <definedName name="__shared_1_0_20">#REF!*#REF!</definedName>
    <definedName name="__shared_1_0_21">#REF!-#REF!</definedName>
    <definedName name="__shared_1_0_22">#REF!-#REF!</definedName>
    <definedName name="__shared_1_0_23">#REF!*#REF!</definedName>
    <definedName name="__shared_1_0_24">#REF!*#REF!</definedName>
    <definedName name="__shared_1_0_25">#REF!*#REF!</definedName>
    <definedName name="__shared_1_0_26">#REF!-#REF!</definedName>
    <definedName name="__shared_1_0_27">#REF!-#REF!</definedName>
    <definedName name="__shared_1_0_28">#REF!*#REF!</definedName>
    <definedName name="__shared_1_0_29">#REF!-#REF!</definedName>
    <definedName name="__shared_1_0_3">#REF!-#REF!</definedName>
    <definedName name="__shared_1_0_30">#REF!*#REF!</definedName>
    <definedName name="__shared_1_0_31">#REF!-#REF!</definedName>
    <definedName name="__shared_1_0_32">#REF!*#REF!</definedName>
    <definedName name="__shared_1_0_33">#REF!-#REF!</definedName>
    <definedName name="__shared_1_0_34">#REF!*#REF!</definedName>
    <definedName name="__shared_1_0_35">#REF!-#REF!</definedName>
    <definedName name="__shared_1_0_36">#REF!*#REF!</definedName>
    <definedName name="__shared_1_0_37">#REF!-#REF!</definedName>
    <definedName name="__shared_1_0_38">#REF!*#REF!</definedName>
    <definedName name="__shared_1_0_39">#REF!-#REF!</definedName>
    <definedName name="__shared_1_0_4">#REF!*#REF!</definedName>
    <definedName name="__shared_1_0_40">#REF!*#REF!</definedName>
    <definedName name="__shared_1_0_41">#REF!-#REF!</definedName>
    <definedName name="__shared_1_0_42">#REF!*#REF!</definedName>
    <definedName name="__shared_1_0_43">#REF!-#REF!</definedName>
    <definedName name="__shared_1_0_44">#REF!*#REF!</definedName>
    <definedName name="__shared_1_0_45">#REF!-#REF!</definedName>
    <definedName name="__shared_1_0_46">#REF!*#REF!</definedName>
    <definedName name="__shared_1_0_47">#REF!-#REF!</definedName>
    <definedName name="__shared_1_0_48">#REF!*#REF!</definedName>
    <definedName name="__shared_1_0_49">#REF!-#REF!</definedName>
    <definedName name="__shared_1_0_5">#REF!-#REF!</definedName>
    <definedName name="__shared_1_0_50">#REF!*#REF!</definedName>
    <definedName name="__shared_1_0_51">#REF!-#REF!</definedName>
    <definedName name="__shared_1_0_52">#REF!*#REF!</definedName>
    <definedName name="__shared_1_0_53">#REF!-#REF!</definedName>
    <definedName name="__shared_1_0_54">#REF!*#REF!</definedName>
    <definedName name="__shared_1_0_55">#REF!-#REF!</definedName>
    <definedName name="__shared_1_0_56">#REF!*#REF!</definedName>
    <definedName name="__shared_1_0_57">#REF!*#REF!</definedName>
    <definedName name="__shared_1_0_58">#REF!-#REF!</definedName>
    <definedName name="__shared_1_0_59">#REF!*#REF!</definedName>
    <definedName name="__shared_1_0_6">#REF!*#REF!</definedName>
    <definedName name="__shared_1_0_60">#REF!-#REF!</definedName>
    <definedName name="__shared_1_0_61">#REF!*#REF!</definedName>
    <definedName name="__shared_1_0_62">#REF!-#REF!</definedName>
    <definedName name="__shared_1_0_63">#REF!*#REF!</definedName>
    <definedName name="__shared_1_0_64">#REF!*#REF!</definedName>
    <definedName name="__shared_1_0_65">#REF!-#REF!</definedName>
    <definedName name="__shared_1_0_66">#REF!*#REF!</definedName>
    <definedName name="__shared_1_0_67">#REF!-#REF!</definedName>
    <definedName name="__shared_1_0_68">#REF!*#REF!</definedName>
    <definedName name="__shared_1_0_69">#REF!-#REF!</definedName>
    <definedName name="__shared_1_0_7">#REF!-#REF!</definedName>
    <definedName name="__shared_1_0_70">#REF!*#REF!</definedName>
    <definedName name="__shared_1_0_71">#REF!-#REF!</definedName>
    <definedName name="__shared_1_0_72">#REF!*#REF!</definedName>
    <definedName name="__shared_1_0_73">#REF!-#REF!</definedName>
    <definedName name="__shared_1_0_74">#REF!*#REF!</definedName>
    <definedName name="__shared_1_0_75">#REF!*#REF!</definedName>
    <definedName name="__shared_1_0_76">#REF!*#REF!</definedName>
    <definedName name="__shared_1_0_77">#REF!-#REF!</definedName>
    <definedName name="__shared_1_0_78">#REF!*#REF!</definedName>
    <definedName name="__shared_1_0_79">#REF!-#REF!</definedName>
    <definedName name="__shared_1_0_8">#REF!*#REF!</definedName>
    <definedName name="__shared_1_0_80">#REF!*#REF!</definedName>
    <definedName name="__shared_1_0_81">#REF!-#REF!</definedName>
    <definedName name="__shared_1_0_82">#REF!*#REF!</definedName>
    <definedName name="__shared_1_0_83">#REF!-#REF!</definedName>
    <definedName name="__shared_1_0_84">#REF!*#REF!</definedName>
    <definedName name="__shared_1_0_85">#REF!-#REF!</definedName>
    <definedName name="__shared_1_0_86">#REF!*#REF!</definedName>
    <definedName name="__shared_1_0_87">#REF!-#REF!</definedName>
    <definedName name="__shared_1_0_88">#REF!*#REF!</definedName>
    <definedName name="__shared_1_0_89">#REF!-#REF!</definedName>
    <definedName name="__shared_1_0_9">#REF!-#REF!</definedName>
    <definedName name="__shared_1_0_90">#REF!*#REF!</definedName>
    <definedName name="__shared_1_0_91">#REF!-#REF!</definedName>
    <definedName name="__shared_1_0_92">#REF!*#REF!</definedName>
    <definedName name="__shared_1_0_93">#REF!-#REF!</definedName>
    <definedName name="__shared_1_0_94">#REF!*#REF!</definedName>
    <definedName name="__shared_1_0_95">#REF!-#REF!</definedName>
    <definedName name="__shared_1_0_96">#REF!*#REF!</definedName>
    <definedName name="__shared_1_0_97">#REF!-#REF!</definedName>
    <definedName name="__shared_1_0_98">#REF!*#REF!</definedName>
    <definedName name="__shared_1_0_99">#REF!-#REF!</definedName>
    <definedName name="_xlnm._FilterDatabase" localSheetId="29" hidden="1">'NOV MONTH'!$A$1:$HK$121</definedName>
  </definedNames>
  <calcPr calcId="144525"/>
</workbook>
</file>

<file path=xl/calcChain.xml><?xml version="1.0" encoding="utf-8"?>
<calcChain xmlns="http://schemas.openxmlformats.org/spreadsheetml/2006/main">
  <c r="I3" i="33"/>
  <c r="J9"/>
  <c r="D9"/>
  <c r="J8"/>
  <c r="K8" s="1"/>
  <c r="D8"/>
  <c r="K9" l="1"/>
  <c r="J11"/>
  <c r="D11"/>
  <c r="J10"/>
  <c r="D10"/>
  <c r="J13"/>
  <c r="D13"/>
  <c r="J12"/>
  <c r="D12"/>
  <c r="K13" l="1"/>
  <c r="K10"/>
  <c r="K11"/>
  <c r="K12"/>
  <c r="D14"/>
  <c r="J14"/>
  <c r="K14" l="1"/>
  <c r="J15"/>
  <c r="D15"/>
  <c r="D16"/>
  <c r="J16"/>
  <c r="K15" l="1"/>
  <c r="K16"/>
  <c r="J18"/>
  <c r="D18"/>
  <c r="J17"/>
  <c r="D17"/>
  <c r="J20"/>
  <c r="D20"/>
  <c r="J19"/>
  <c r="D19"/>
  <c r="D23"/>
  <c r="J23"/>
  <c r="J22"/>
  <c r="D22"/>
  <c r="J21"/>
  <c r="D21"/>
  <c r="J30"/>
  <c r="D30"/>
  <c r="J29"/>
  <c r="D29"/>
  <c r="J31"/>
  <c r="D31"/>
  <c r="J26"/>
  <c r="D26"/>
  <c r="K20" l="1"/>
  <c r="K17"/>
  <c r="K18"/>
  <c r="K19"/>
  <c r="K23"/>
  <c r="K22"/>
  <c r="K21"/>
  <c r="K31"/>
  <c r="K29"/>
  <c r="K30"/>
  <c r="K26"/>
  <c r="D28"/>
  <c r="J28"/>
  <c r="D27"/>
  <c r="J27"/>
  <c r="J25"/>
  <c r="D25"/>
  <c r="J24"/>
  <c r="D24"/>
  <c r="K24" l="1"/>
  <c r="K25"/>
  <c r="K27"/>
  <c r="K28"/>
  <c r="J34" l="1"/>
  <c r="D34"/>
  <c r="J33"/>
  <c r="D33"/>
  <c r="J32"/>
  <c r="D32"/>
  <c r="K33" l="1"/>
  <c r="K34"/>
  <c r="K32"/>
  <c r="J35"/>
  <c r="J38"/>
  <c r="D38"/>
  <c r="J37"/>
  <c r="D37"/>
  <c r="J36"/>
  <c r="D36"/>
  <c r="D35"/>
  <c r="K38" l="1"/>
  <c r="K35"/>
  <c r="K36"/>
  <c r="K37"/>
  <c r="J41"/>
  <c r="D41"/>
  <c r="J39"/>
  <c r="D39"/>
  <c r="D40"/>
  <c r="J40"/>
  <c r="K41" l="1"/>
  <c r="K39"/>
  <c r="K40"/>
  <c r="J42"/>
  <c r="D42"/>
  <c r="J43"/>
  <c r="D43"/>
  <c r="D44"/>
  <c r="J44"/>
  <c r="J45"/>
  <c r="D45"/>
  <c r="K43" l="1"/>
  <c r="K45"/>
  <c r="K42"/>
  <c r="K44"/>
  <c r="D47"/>
  <c r="J47"/>
  <c r="D46"/>
  <c r="J46"/>
  <c r="K47" l="1"/>
  <c r="K46"/>
  <c r="D51"/>
  <c r="J51"/>
  <c r="J50"/>
  <c r="D50"/>
  <c r="K50" l="1"/>
  <c r="K51"/>
  <c r="J48"/>
  <c r="D48"/>
  <c r="J49"/>
  <c r="D49"/>
  <c r="K49" l="1"/>
  <c r="K48"/>
  <c r="L2"/>
  <c r="H3" i="32"/>
  <c r="K2"/>
  <c r="I3" i="31"/>
  <c r="L2"/>
  <c r="I3" i="30"/>
  <c r="L2"/>
  <c r="I3" i="29"/>
  <c r="L2"/>
  <c r="I3" i="28"/>
  <c r="L2"/>
  <c r="I3" i="27"/>
  <c r="L2"/>
  <c r="I3" i="26"/>
  <c r="L2"/>
  <c r="I3" i="25"/>
  <c r="L2"/>
  <c r="I3" i="24"/>
  <c r="L2"/>
  <c r="I3" i="23"/>
  <c r="L2"/>
  <c r="I3" i="22"/>
  <c r="L2"/>
  <c r="I3" i="21"/>
  <c r="L2"/>
  <c r="I3" i="20"/>
  <c r="L2"/>
  <c r="I3" i="19"/>
  <c r="L2"/>
  <c r="I3" i="18"/>
  <c r="L2"/>
  <c r="I3" i="17"/>
  <c r="L2"/>
  <c r="I3" i="16"/>
  <c r="L2"/>
  <c r="I3" i="15"/>
  <c r="L2"/>
  <c r="I3" i="14"/>
  <c r="L2"/>
  <c r="I3" i="13"/>
  <c r="L2"/>
  <c r="I3" i="12"/>
  <c r="L2"/>
  <c r="I3" i="11"/>
  <c r="L2"/>
  <c r="I3" i="10"/>
  <c r="L2"/>
  <c r="I3" i="9"/>
  <c r="L2"/>
  <c r="I3" i="8"/>
  <c r="L2"/>
  <c r="I3" i="7"/>
  <c r="L2"/>
  <c r="I3" i="6"/>
  <c r="L2"/>
  <c r="I3" i="5"/>
  <c r="L2"/>
  <c r="I3" i="4"/>
  <c r="L2"/>
  <c r="I3" i="3"/>
  <c r="L2"/>
  <c r="I3" i="2"/>
  <c r="L2"/>
  <c r="I3" i="1"/>
  <c r="L2" l="1"/>
</calcChain>
</file>

<file path=xl/sharedStrings.xml><?xml version="1.0" encoding="utf-8"?>
<sst xmlns="http://schemas.openxmlformats.org/spreadsheetml/2006/main" count="3267" uniqueCount="260">
  <si>
    <t>TGT</t>
  </si>
  <si>
    <t>SL</t>
  </si>
  <si>
    <t>EXIT</t>
  </si>
  <si>
    <t>ACC%</t>
  </si>
  <si>
    <t>AMOUNT</t>
  </si>
  <si>
    <t>Quantity</t>
  </si>
  <si>
    <t>Entry</t>
  </si>
  <si>
    <t>T 1</t>
  </si>
  <si>
    <t>T2</t>
  </si>
  <si>
    <t>Booked</t>
  </si>
  <si>
    <t>Total Points</t>
  </si>
  <si>
    <t>Total Profits</t>
  </si>
  <si>
    <t>Conclusion</t>
  </si>
  <si>
    <t>SELL</t>
  </si>
  <si>
    <t>PROFIT BOOKED</t>
  </si>
  <si>
    <t>LOSS BOOKED</t>
  </si>
  <si>
    <t>BUY</t>
  </si>
  <si>
    <t>Basis of Research</t>
  </si>
  <si>
    <t>CLOSING</t>
  </si>
  <si>
    <t>CALL</t>
  </si>
  <si>
    <t>Date</t>
  </si>
  <si>
    <t>Script</t>
  </si>
  <si>
    <t>Buy/Sell</t>
  </si>
  <si>
    <t xml:space="preserve"> GMDC LTD </t>
  </si>
  <si>
    <t>HUL</t>
  </si>
  <si>
    <t>UPL</t>
  </si>
  <si>
    <t>HINALCO</t>
  </si>
  <si>
    <t>HINDPETRO</t>
  </si>
  <si>
    <t>IRBINFRA</t>
  </si>
  <si>
    <t>BANKIND</t>
  </si>
  <si>
    <t>VEDL</t>
  </si>
  <si>
    <t>HAVELLS</t>
  </si>
  <si>
    <t>IOC</t>
  </si>
  <si>
    <t>PFC</t>
  </si>
  <si>
    <t>BIOCON</t>
  </si>
  <si>
    <t>AMBUJACEM</t>
  </si>
  <si>
    <t>ZEEL</t>
  </si>
  <si>
    <t>GAIL</t>
  </si>
  <si>
    <t>TVSMOTORS</t>
  </si>
  <si>
    <t>CIPLA</t>
  </si>
  <si>
    <t>ONGC</t>
  </si>
  <si>
    <t>EXIT AT COST</t>
  </si>
  <si>
    <t>RELCAPITAL</t>
  </si>
  <si>
    <t>INDIACEMENT</t>
  </si>
  <si>
    <t>ABAN</t>
  </si>
  <si>
    <t>HINDALCO</t>
  </si>
  <si>
    <t>EXIT NEAR TO COST</t>
  </si>
  <si>
    <t>NOT EXECUTED, AVOID</t>
  </si>
  <si>
    <t>BANKINDIA</t>
  </si>
  <si>
    <t>EXIT AT TO COST</t>
  </si>
  <si>
    <t>JETAIRWAYS</t>
  </si>
  <si>
    <t>IBREALEST</t>
  </si>
  <si>
    <t>TATAMOTORS</t>
  </si>
  <si>
    <t>YESBANK</t>
  </si>
  <si>
    <t>JSWSTEEL</t>
  </si>
  <si>
    <t>DLF</t>
  </si>
  <si>
    <t>JUSTDIAL</t>
  </si>
  <si>
    <t>ASHOKLEY</t>
  </si>
  <si>
    <t>arvind</t>
  </si>
  <si>
    <t>BPCL</t>
  </si>
  <si>
    <t>AXISBANK</t>
  </si>
  <si>
    <t>CADILAHC</t>
  </si>
  <si>
    <t>HINDOILEXP</t>
  </si>
  <si>
    <t>PTC</t>
  </si>
  <si>
    <t>NTPC</t>
  </si>
  <si>
    <t>RELIANCE</t>
  </si>
  <si>
    <t>SUNPHARMA</t>
  </si>
  <si>
    <t>SBIN</t>
  </si>
  <si>
    <t xml:space="preserve">CIPLA </t>
  </si>
  <si>
    <t>JINDALSTEEL</t>
  </si>
  <si>
    <t>BHARTIARTL</t>
  </si>
  <si>
    <t xml:space="preserve">ANDHRASUGAR </t>
  </si>
  <si>
    <t>PNB</t>
  </si>
  <si>
    <t>APOLLOTYRE</t>
  </si>
  <si>
    <t>RAIN INDUSTRIES</t>
  </si>
  <si>
    <t>ADANIPORT</t>
  </si>
  <si>
    <t>VOLTAS</t>
  </si>
  <si>
    <t xml:space="preserve">LOSS BOOKED </t>
  </si>
  <si>
    <t>ARVIND</t>
  </si>
  <si>
    <t>IRB</t>
  </si>
  <si>
    <t>BHARATFORG</t>
  </si>
  <si>
    <t>DHFL</t>
  </si>
  <si>
    <t>PCJEWELLER</t>
  </si>
  <si>
    <t>IGL</t>
  </si>
  <si>
    <t>AVOID , NOT EXECUTED</t>
  </si>
  <si>
    <t>INDIACEM</t>
  </si>
  <si>
    <t>RELINFRA</t>
  </si>
  <si>
    <t>ADANITRANS</t>
  </si>
  <si>
    <t>DELTACORP</t>
  </si>
  <si>
    <t>TATAGLOBAL</t>
  </si>
  <si>
    <t>RCOM</t>
  </si>
  <si>
    <t>AVOID</t>
  </si>
  <si>
    <t>CDSL</t>
  </si>
  <si>
    <t>PRABHAT</t>
  </si>
  <si>
    <t>OPEN</t>
  </si>
  <si>
    <t>GSPL</t>
  </si>
  <si>
    <t>BAJAJCORP</t>
  </si>
  <si>
    <t>JINDALSTEL</t>
  </si>
  <si>
    <t>ESCORTS</t>
  </si>
  <si>
    <t>HEXAWARE</t>
  </si>
  <si>
    <t>COALINDIA</t>
  </si>
  <si>
    <t>MAJESCO</t>
  </si>
  <si>
    <t>RAIN</t>
  </si>
  <si>
    <t>DEN</t>
  </si>
  <si>
    <t>HDFCLIFE</t>
  </si>
  <si>
    <t>KPIT</t>
  </si>
  <si>
    <t>TATACOMM</t>
  </si>
  <si>
    <t>ANDHRSUGAR</t>
  </si>
  <si>
    <t>INDIANB</t>
  </si>
  <si>
    <t>INFRATEL</t>
  </si>
  <si>
    <t>JMFINANCIL</t>
  </si>
  <si>
    <t>SUNTV</t>
  </si>
  <si>
    <t>IDBI</t>
  </si>
  <si>
    <t>BANKBARODA</t>
  </si>
  <si>
    <t>BHARTARTL</t>
  </si>
  <si>
    <t>ADANIENT</t>
  </si>
  <si>
    <t>PCJWELLERS</t>
  </si>
  <si>
    <t>ICICIBANK</t>
  </si>
  <si>
    <t>DBCORP</t>
  </si>
  <si>
    <t>CASTROLIND</t>
  </si>
  <si>
    <t>TATAMTRDVR</t>
  </si>
  <si>
    <t>EXIT  AT COST</t>
  </si>
  <si>
    <t>DBL</t>
  </si>
  <si>
    <t>BATAINDIA</t>
  </si>
  <si>
    <t>TVSMOTOR</t>
  </si>
  <si>
    <t>M&amp;MFINANCE</t>
  </si>
  <si>
    <t>AUROPHARMA</t>
  </si>
  <si>
    <t>TATASTEEL</t>
  </si>
  <si>
    <t>RADICO</t>
  </si>
  <si>
    <t>RALCAPITAL</t>
  </si>
  <si>
    <t>CANBK</t>
  </si>
  <si>
    <t>JUBILANT</t>
  </si>
  <si>
    <t>CHENNAI PETRO</t>
  </si>
  <si>
    <t>OBEROIRLTY</t>
  </si>
  <si>
    <t xml:space="preserve">  BANKBARODA</t>
  </si>
  <si>
    <t>BAJAJELEC</t>
  </si>
  <si>
    <t>BALKRISIND</t>
  </si>
  <si>
    <t>M&amp;MFIN</t>
  </si>
  <si>
    <t xml:space="preserve">JUSTDIAL </t>
  </si>
  <si>
    <t>SHAKTIPUMP</t>
  </si>
  <si>
    <t>STAR</t>
  </si>
  <si>
    <t>WELCORP</t>
  </si>
  <si>
    <t xml:space="preserve">STAR </t>
  </si>
  <si>
    <t>CGPOWER</t>
  </si>
  <si>
    <t>BERGEPAINT</t>
  </si>
  <si>
    <t>MAHLIFE</t>
  </si>
  <si>
    <t>CAPF</t>
  </si>
  <si>
    <t>GRUH</t>
  </si>
  <si>
    <t>CHAMBLFERT</t>
  </si>
  <si>
    <t>L&amp;TFH</t>
  </si>
  <si>
    <t>PETRONET</t>
  </si>
  <si>
    <t>MOTHERSUMI</t>
  </si>
  <si>
    <t>RITES</t>
  </si>
  <si>
    <t>RAYMOND</t>
  </si>
  <si>
    <t>MGL</t>
  </si>
  <si>
    <t>PNBGILTS</t>
  </si>
  <si>
    <t>KAJARIACER</t>
  </si>
  <si>
    <t>NATCOPHARMA</t>
  </si>
  <si>
    <t>TITAN</t>
  </si>
  <si>
    <t>PETRONAT</t>
  </si>
  <si>
    <t>INFY</t>
  </si>
  <si>
    <t>GODREJPROP</t>
  </si>
  <si>
    <t>CESC</t>
  </si>
  <si>
    <t>DABUR</t>
  </si>
  <si>
    <t>MUTHHTFIN</t>
  </si>
  <si>
    <t>GLENMARK</t>
  </si>
  <si>
    <t>DELTCORP</t>
  </si>
  <si>
    <t>AUBANK</t>
  </si>
  <si>
    <t>GOACARBON</t>
  </si>
  <si>
    <t>INDIGO</t>
  </si>
  <si>
    <t>ANDHRASUGAR</t>
  </si>
  <si>
    <t>KSCL</t>
  </si>
  <si>
    <t>M&amp;MFINACANCE</t>
  </si>
  <si>
    <t>BANDHANBANK</t>
  </si>
  <si>
    <t>BLUESTARCO</t>
  </si>
  <si>
    <t>MFSL</t>
  </si>
  <si>
    <t>M&amp;M</t>
  </si>
  <si>
    <t>GNFC</t>
  </si>
  <si>
    <t>BEML</t>
  </si>
  <si>
    <t>GRAPHITE</t>
  </si>
  <si>
    <t>MINDTREE</t>
  </si>
  <si>
    <t>CYIENT</t>
  </si>
  <si>
    <t>GRASIM</t>
  </si>
  <si>
    <t>CONCOR</t>
  </si>
  <si>
    <t>TECHM</t>
  </si>
  <si>
    <t>MUTHOOTFIN</t>
  </si>
  <si>
    <t>IBULHSGFIN</t>
  </si>
  <si>
    <t>INTELLECT</t>
  </si>
  <si>
    <t>ANDHRA SUGAR</t>
  </si>
  <si>
    <t>UBL</t>
  </si>
  <si>
    <t xml:space="preserve">RADICO </t>
  </si>
  <si>
    <t>MCDOWELLS</t>
  </si>
  <si>
    <t>GRUHFIN</t>
  </si>
  <si>
    <t>BAJAJCON</t>
  </si>
  <si>
    <t>INOXWIND</t>
  </si>
  <si>
    <t>UJJIVAN</t>
  </si>
  <si>
    <t>DELTACRP</t>
  </si>
  <si>
    <t>ICICIPRULI</t>
  </si>
  <si>
    <t>LAURUSLAB</t>
  </si>
  <si>
    <t>SEQUENT</t>
  </si>
  <si>
    <t>DREDGING</t>
  </si>
  <si>
    <t>SIEMENS</t>
  </si>
  <si>
    <t>JUBLFOOD</t>
  </si>
  <si>
    <t>GODREJCP</t>
  </si>
  <si>
    <t>DMART</t>
  </si>
  <si>
    <t>DHAMPURSUG</t>
  </si>
  <si>
    <t>CUMMINSIND</t>
  </si>
  <si>
    <t>PNBHOUSING</t>
  </si>
  <si>
    <t>TAKE</t>
  </si>
  <si>
    <t>NCC</t>
  </si>
  <si>
    <t>CHOLAFINANCE</t>
  </si>
  <si>
    <t>MCX</t>
  </si>
  <si>
    <t>APOLLOHOSP</t>
  </si>
  <si>
    <t>BERGERPAINT</t>
  </si>
  <si>
    <t>AUBNK</t>
  </si>
  <si>
    <t>YESBNK</t>
  </si>
  <si>
    <t>CENTURYTEX</t>
  </si>
  <si>
    <t>SRTRANSFIN</t>
  </si>
  <si>
    <t>RAYMOUND</t>
  </si>
  <si>
    <t>GODREJPRO</t>
  </si>
  <si>
    <t>HCLTECH</t>
  </si>
  <si>
    <t>BFINVEST</t>
  </si>
  <si>
    <t>V-GOURD</t>
  </si>
  <si>
    <t>TATAELXSI</t>
  </si>
  <si>
    <t>PVR</t>
  </si>
  <si>
    <t>PEL</t>
  </si>
  <si>
    <t>VIPIND</t>
  </si>
  <si>
    <t>SHANKARA</t>
  </si>
  <si>
    <t>ACC</t>
  </si>
  <si>
    <t>RBLBANK</t>
  </si>
  <si>
    <t>DIVISLAB</t>
  </si>
  <si>
    <t>BAJAJELE</t>
  </si>
  <si>
    <t>ASIANPAINT</t>
  </si>
  <si>
    <t>RIIL</t>
  </si>
  <si>
    <t>LUPIN</t>
  </si>
  <si>
    <t>NOCIL</t>
  </si>
  <si>
    <t xml:space="preserve">PHILIPCARB </t>
  </si>
  <si>
    <t xml:space="preserve">SBILIFE </t>
  </si>
  <si>
    <t>INDIANBNK</t>
  </si>
  <si>
    <t>SRF</t>
  </si>
  <si>
    <t>IRCTC</t>
  </si>
  <si>
    <t>MCDOWELL</t>
  </si>
  <si>
    <t>AMARAJABAT</t>
  </si>
  <si>
    <t>NIITTECH</t>
  </si>
  <si>
    <t>FEDRABLBNK</t>
  </si>
  <si>
    <t>EXIT IN LOSS</t>
  </si>
  <si>
    <t>HEROMOTOR</t>
  </si>
  <si>
    <t>RBL</t>
  </si>
  <si>
    <t>ICICI BANK</t>
  </si>
  <si>
    <t>RELINCE</t>
  </si>
  <si>
    <t>CLOSED AT COST</t>
  </si>
  <si>
    <t>PIDILIND</t>
  </si>
  <si>
    <t>NAUKRI</t>
  </si>
  <si>
    <t>BALKIRISIND</t>
  </si>
  <si>
    <t>JUBLFUOOD</t>
  </si>
  <si>
    <t>CLOSED IN PROFIT</t>
  </si>
  <si>
    <t>BHARTIAIRTL</t>
  </si>
  <si>
    <t>TCS</t>
  </si>
  <si>
    <t>APOLLOHOSPTL</t>
  </si>
  <si>
    <t>HCL</t>
  </si>
</sst>
</file>

<file path=xl/styles.xml><?xml version="1.0" encoding="utf-8"?>
<styleSheet xmlns="http://schemas.openxmlformats.org/spreadsheetml/2006/main">
  <numFmts count="7">
    <numFmt numFmtId="164" formatCode="d\-mmm\-yy;@"/>
    <numFmt numFmtId="165" formatCode="mmmm\ d&quot;, &quot;yyyy;@"/>
    <numFmt numFmtId="166" formatCode="0_);\(0\)"/>
    <numFmt numFmtId="167" formatCode="d\-mmm\-yyyy;@"/>
    <numFmt numFmtId="168" formatCode="[$-409]mmmm\ d\,\ yyyy;@"/>
    <numFmt numFmtId="169" formatCode="[$-409]d\-mmm\-yyyy;@"/>
    <numFmt numFmtId="170" formatCode="0.0"/>
  </numFmts>
  <fonts count="44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0"/>
      <color rgb="FFFFFFFF"/>
      <name val="Calibri"/>
      <family val="2"/>
      <scheme val="minor"/>
    </font>
    <font>
      <sz val="10"/>
      <color rgb="FFFFFFFF"/>
      <name val="Calibri"/>
      <family val="2"/>
      <scheme val="minor"/>
    </font>
    <font>
      <b/>
      <sz val="10"/>
      <color rgb="FF000000"/>
      <name val="Calibri"/>
      <family val="2"/>
      <scheme val="minor"/>
    </font>
    <font>
      <u/>
      <sz val="10"/>
      <name val="Calibri"/>
      <family val="2"/>
      <scheme val="minor"/>
    </font>
    <font>
      <u/>
      <sz val="10"/>
      <color rgb="FF000000"/>
      <name val="Calibri"/>
      <family val="2"/>
      <scheme val="minor"/>
    </font>
    <font>
      <sz val="10"/>
      <color rgb="FF72A376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u/>
      <sz val="12"/>
      <color rgb="FFFFFFFF"/>
      <name val="Calibri"/>
      <family val="2"/>
      <scheme val="minor"/>
    </font>
    <font>
      <b/>
      <u/>
      <sz val="12"/>
      <color theme="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b/>
      <u/>
      <sz val="13"/>
      <color theme="0"/>
      <name val="Calibri"/>
      <family val="2"/>
    </font>
    <font>
      <sz val="14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rgb="FF000000"/>
      <name val="Calibri"/>
      <family val="2"/>
    </font>
    <font>
      <sz val="14"/>
      <color theme="1"/>
      <name val="Cambria"/>
      <family val="1"/>
      <scheme val="major"/>
    </font>
    <font>
      <sz val="14"/>
      <color rgb="FFFF0000"/>
      <name val="Cambria"/>
      <family val="1"/>
      <scheme val="major"/>
    </font>
    <font>
      <sz val="14"/>
      <color theme="1"/>
      <name val="Calibri"/>
      <family val="2"/>
      <scheme val="minor"/>
    </font>
    <font>
      <sz val="14"/>
      <name val="Cambria"/>
      <family val="1"/>
      <scheme val="major"/>
    </font>
    <font>
      <sz val="14"/>
      <color rgb="FFFF0000"/>
      <name val="Calibri"/>
      <family val="2"/>
    </font>
    <font>
      <sz val="14"/>
      <color rgb="FF000000"/>
      <name val="Cambria"/>
      <family val="1"/>
    </font>
    <font>
      <sz val="14"/>
      <color rgb="FFFF0000"/>
      <name val="Cambria"/>
      <family val="1"/>
    </font>
    <font>
      <sz val="14"/>
      <color theme="1"/>
      <name val="Calibri"/>
      <family val="2"/>
    </font>
    <font>
      <sz val="14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sz val="12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00B0F0"/>
        <bgColor rgb="FF4B734B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CCCCF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4" fillId="0" borderId="0"/>
    <xf numFmtId="9" fontId="5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181">
    <xf numFmtId="0" fontId="0" fillId="0" borderId="0" xfId="0"/>
    <xf numFmtId="165" fontId="9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166" fontId="6" fillId="2" borderId="0" xfId="0" applyNumberFormat="1" applyFont="1" applyFill="1" applyBorder="1" applyAlignment="1">
      <alignment horizontal="center"/>
    </xf>
    <xf numFmtId="1" fontId="12" fillId="2" borderId="0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164" fontId="6" fillId="5" borderId="0" xfId="0" applyNumberFormat="1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1" fontId="7" fillId="5" borderId="1" xfId="0" applyNumberFormat="1" applyFont="1" applyFill="1" applyBorder="1" applyAlignment="1">
      <alignment horizontal="center"/>
    </xf>
    <xf numFmtId="0" fontId="15" fillId="5" borderId="0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2" fontId="6" fillId="5" borderId="2" xfId="0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1" fontId="15" fillId="5" borderId="1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" fontId="8" fillId="5" borderId="1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10" fontId="7" fillId="5" borderId="1" xfId="2" applyNumberFormat="1" applyFont="1" applyFill="1" applyBorder="1" applyAlignment="1">
      <alignment horizontal="center"/>
    </xf>
    <xf numFmtId="0" fontId="17" fillId="4" borderId="1" xfId="0" applyNumberFormat="1" applyFont="1" applyFill="1" applyBorder="1" applyAlignment="1">
      <alignment horizontal="center" vertical="center"/>
    </xf>
    <xf numFmtId="0" fontId="14" fillId="5" borderId="0" xfId="0" applyFont="1" applyFill="1" applyAlignment="1">
      <alignment horizontal="center"/>
    </xf>
    <xf numFmtId="0" fontId="10" fillId="5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16" fillId="5" borderId="0" xfId="0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164" fontId="19" fillId="3" borderId="1" xfId="0" applyNumberFormat="1" applyFont="1" applyFill="1" applyBorder="1" applyAlignment="1">
      <alignment horizontal="center"/>
    </xf>
    <xf numFmtId="165" fontId="19" fillId="3" borderId="1" xfId="0" applyNumberFormat="1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/>
    </xf>
    <xf numFmtId="165" fontId="20" fillId="3" borderId="1" xfId="0" applyNumberFormat="1" applyFont="1" applyFill="1" applyBorder="1" applyAlignment="1">
      <alignment horizontal="center"/>
    </xf>
    <xf numFmtId="168" fontId="20" fillId="4" borderId="1" xfId="1" applyNumberFormat="1" applyFont="1" applyFill="1" applyBorder="1" applyAlignment="1">
      <alignment horizontal="center"/>
    </xf>
    <xf numFmtId="0" fontId="23" fillId="4" borderId="4" xfId="0" applyFont="1" applyFill="1" applyBorder="1" applyAlignment="1">
      <alignment horizontal="center" vertical="center"/>
    </xf>
    <xf numFmtId="167" fontId="24" fillId="7" borderId="3" xfId="0" applyNumberFormat="1" applyFont="1" applyFill="1" applyBorder="1" applyAlignment="1">
      <alignment horizontal="center"/>
    </xf>
    <xf numFmtId="14" fontId="25" fillId="7" borderId="3" xfId="0" applyNumberFormat="1" applyFont="1" applyFill="1" applyBorder="1" applyAlignment="1">
      <alignment horizontal="center"/>
    </xf>
    <xf numFmtId="0" fontId="24" fillId="7" borderId="3" xfId="0" applyFont="1" applyFill="1" applyBorder="1" applyAlignment="1">
      <alignment horizontal="center"/>
    </xf>
    <xf numFmtId="1" fontId="25" fillId="7" borderId="3" xfId="0" applyNumberFormat="1" applyFont="1" applyFill="1" applyBorder="1" applyAlignment="1">
      <alignment horizontal="center"/>
    </xf>
    <xf numFmtId="1" fontId="24" fillId="7" borderId="3" xfId="0" applyNumberFormat="1" applyFont="1" applyFill="1" applyBorder="1" applyAlignment="1">
      <alignment horizontal="center"/>
    </xf>
    <xf numFmtId="1" fontId="26" fillId="7" borderId="3" xfId="0" applyNumberFormat="1" applyFont="1" applyFill="1" applyBorder="1" applyAlignment="1">
      <alignment horizontal="center"/>
    </xf>
    <xf numFmtId="0" fontId="27" fillId="7" borderId="5" xfId="0" applyFont="1" applyFill="1" applyBorder="1" applyAlignment="1">
      <alignment horizontal="center"/>
    </xf>
    <xf numFmtId="170" fontId="25" fillId="7" borderId="3" xfId="0" applyNumberFormat="1" applyFont="1" applyFill="1" applyBorder="1" applyAlignment="1">
      <alignment horizontal="center"/>
    </xf>
    <xf numFmtId="170" fontId="24" fillId="7" borderId="3" xfId="0" applyNumberFormat="1" applyFont="1" applyFill="1" applyBorder="1" applyAlignment="1">
      <alignment horizontal="center"/>
    </xf>
    <xf numFmtId="169" fontId="28" fillId="7" borderId="3" xfId="0" applyNumberFormat="1" applyFont="1" applyFill="1" applyBorder="1" applyAlignment="1">
      <alignment horizontal="center" vertical="center"/>
    </xf>
    <xf numFmtId="170" fontId="26" fillId="7" borderId="3" xfId="0" applyNumberFormat="1" applyFont="1" applyFill="1" applyBorder="1" applyAlignment="1">
      <alignment horizontal="center"/>
    </xf>
    <xf numFmtId="169" fontId="29" fillId="7" borderId="3" xfId="0" applyNumberFormat="1" applyFont="1" applyFill="1" applyBorder="1" applyAlignment="1">
      <alignment horizontal="center" vertical="center"/>
    </xf>
    <xf numFmtId="0" fontId="25" fillId="7" borderId="3" xfId="0" applyNumberFormat="1" applyFont="1" applyFill="1" applyBorder="1" applyAlignment="1">
      <alignment horizontal="center"/>
    </xf>
    <xf numFmtId="170" fontId="30" fillId="7" borderId="3" xfId="0" applyNumberFormat="1" applyFont="1" applyFill="1" applyBorder="1" applyAlignment="1">
      <alignment horizontal="center"/>
    </xf>
    <xf numFmtId="1" fontId="28" fillId="7" borderId="3" xfId="0" applyNumberFormat="1" applyFont="1" applyFill="1" applyBorder="1" applyAlignment="1">
      <alignment horizontal="center" vertical="center"/>
    </xf>
    <xf numFmtId="169" fontId="31" fillId="7" borderId="3" xfId="0" applyNumberFormat="1" applyFont="1" applyFill="1" applyBorder="1" applyAlignment="1">
      <alignment horizontal="center" vertical="center"/>
    </xf>
    <xf numFmtId="1" fontId="28" fillId="7" borderId="3" xfId="0" applyNumberFormat="1" applyFont="1" applyFill="1" applyBorder="1" applyAlignment="1">
      <alignment horizontal="center" vertical="center" wrapText="1"/>
    </xf>
    <xf numFmtId="0" fontId="28" fillId="7" borderId="3" xfId="0" applyNumberFormat="1" applyFont="1" applyFill="1" applyBorder="1" applyAlignment="1">
      <alignment horizontal="center" vertical="center"/>
    </xf>
    <xf numFmtId="0" fontId="28" fillId="7" borderId="3" xfId="0" applyNumberFormat="1" applyFont="1" applyFill="1" applyBorder="1" applyAlignment="1">
      <alignment horizontal="center" vertical="center" wrapText="1"/>
    </xf>
    <xf numFmtId="1" fontId="31" fillId="7" borderId="3" xfId="0" applyNumberFormat="1" applyFont="1" applyFill="1" applyBorder="1" applyAlignment="1">
      <alignment horizontal="center" vertical="center"/>
    </xf>
    <xf numFmtId="1" fontId="29" fillId="7" borderId="3" xfId="0" applyNumberFormat="1" applyFont="1" applyFill="1" applyBorder="1" applyAlignment="1">
      <alignment horizontal="center" vertical="center"/>
    </xf>
    <xf numFmtId="12" fontId="25" fillId="7" borderId="3" xfId="0" applyNumberFormat="1" applyFont="1" applyFill="1" applyBorder="1" applyAlignment="1">
      <alignment horizontal="center"/>
    </xf>
    <xf numFmtId="12" fontId="31" fillId="7" borderId="3" xfId="0" applyNumberFormat="1" applyFont="1" applyFill="1" applyBorder="1" applyAlignment="1">
      <alignment horizontal="center" vertical="center"/>
    </xf>
    <xf numFmtId="0" fontId="6" fillId="5" borderId="0" xfId="0" applyFont="1" applyFill="1" applyBorder="1" applyAlignment="1"/>
    <xf numFmtId="0" fontId="15" fillId="5" borderId="0" xfId="0" applyFont="1" applyFill="1" applyBorder="1" applyAlignment="1"/>
    <xf numFmtId="1" fontId="30" fillId="7" borderId="3" xfId="0" applyNumberFormat="1" applyFont="1" applyFill="1" applyBorder="1" applyAlignment="1">
      <alignment horizontal="center"/>
    </xf>
    <xf numFmtId="1" fontId="23" fillId="4" borderId="4" xfId="0" applyNumberFormat="1" applyFont="1" applyFill="1" applyBorder="1" applyAlignment="1">
      <alignment horizontal="center"/>
    </xf>
    <xf numFmtId="1" fontId="28" fillId="7" borderId="3" xfId="0" applyNumberFormat="1" applyFont="1" applyFill="1" applyBorder="1" applyAlignment="1">
      <alignment horizontal="center"/>
    </xf>
    <xf numFmtId="169" fontId="28" fillId="7" borderId="5" xfId="0" applyNumberFormat="1" applyFont="1" applyFill="1" applyBorder="1" applyAlignment="1">
      <alignment horizontal="center" vertical="center"/>
    </xf>
    <xf numFmtId="169" fontId="29" fillId="7" borderId="5" xfId="0" applyNumberFormat="1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/>
    </xf>
    <xf numFmtId="0" fontId="0" fillId="8" borderId="0" xfId="0" applyFill="1"/>
    <xf numFmtId="169" fontId="31" fillId="7" borderId="5" xfId="0" applyNumberFormat="1" applyFont="1" applyFill="1" applyBorder="1" applyAlignment="1">
      <alignment horizontal="center" vertical="center"/>
    </xf>
    <xf numFmtId="167" fontId="24" fillId="7" borderId="6" xfId="0" applyNumberFormat="1" applyFont="1" applyFill="1" applyBorder="1" applyAlignment="1">
      <alignment horizontal="center"/>
    </xf>
    <xf numFmtId="14" fontId="25" fillId="7" borderId="6" xfId="0" applyNumberFormat="1" applyFont="1" applyFill="1" applyBorder="1" applyAlignment="1">
      <alignment horizontal="center"/>
    </xf>
    <xf numFmtId="0" fontId="24" fillId="7" borderId="6" xfId="0" applyFont="1" applyFill="1" applyBorder="1" applyAlignment="1">
      <alignment horizontal="center"/>
    </xf>
    <xf numFmtId="1" fontId="25" fillId="7" borderId="6" xfId="0" applyNumberFormat="1" applyFont="1" applyFill="1" applyBorder="1" applyAlignment="1">
      <alignment horizontal="center"/>
    </xf>
    <xf numFmtId="1" fontId="24" fillId="7" borderId="6" xfId="0" applyNumberFormat="1" applyFont="1" applyFill="1" applyBorder="1" applyAlignment="1">
      <alignment horizontal="center"/>
    </xf>
    <xf numFmtId="1" fontId="26" fillId="7" borderId="6" xfId="0" applyNumberFormat="1" applyFont="1" applyFill="1" applyBorder="1" applyAlignment="1">
      <alignment horizontal="center"/>
    </xf>
    <xf numFmtId="169" fontId="29" fillId="7" borderId="6" xfId="0" applyNumberFormat="1" applyFont="1" applyFill="1" applyBorder="1" applyAlignment="1">
      <alignment horizontal="center" vertical="center"/>
    </xf>
    <xf numFmtId="167" fontId="24" fillId="0" borderId="0" xfId="0" applyNumberFormat="1" applyFont="1" applyFill="1" applyBorder="1" applyAlignment="1">
      <alignment horizontal="center"/>
    </xf>
    <xf numFmtId="14" fontId="25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12" fontId="25" fillId="0" borderId="0" xfId="0" applyNumberFormat="1" applyFont="1" applyFill="1" applyBorder="1" applyAlignment="1">
      <alignment horizontal="center"/>
    </xf>
    <xf numFmtId="1" fontId="25" fillId="0" borderId="0" xfId="0" applyNumberFormat="1" applyFont="1" applyFill="1" applyBorder="1" applyAlignment="1">
      <alignment horizontal="center"/>
    </xf>
    <xf numFmtId="170" fontId="25" fillId="0" borderId="0" xfId="0" applyNumberFormat="1" applyFont="1" applyFill="1" applyBorder="1" applyAlignment="1">
      <alignment horizontal="center"/>
    </xf>
    <xf numFmtId="1" fontId="24" fillId="0" borderId="0" xfId="0" applyNumberFormat="1" applyFont="1" applyFill="1" applyBorder="1" applyAlignment="1">
      <alignment horizontal="center"/>
    </xf>
    <xf numFmtId="169" fontId="28" fillId="0" borderId="0" xfId="0" applyNumberFormat="1" applyFont="1" applyFill="1" applyBorder="1" applyAlignment="1">
      <alignment horizontal="center" vertical="center"/>
    </xf>
    <xf numFmtId="1" fontId="26" fillId="0" borderId="0" xfId="0" applyNumberFormat="1" applyFont="1" applyFill="1" applyBorder="1" applyAlignment="1">
      <alignment horizontal="center"/>
    </xf>
    <xf numFmtId="169" fontId="29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170" fontId="24" fillId="0" borderId="0" xfId="0" applyNumberFormat="1" applyFont="1" applyFill="1" applyBorder="1" applyAlignment="1">
      <alignment horizontal="center"/>
    </xf>
    <xf numFmtId="0" fontId="25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170" fontId="30" fillId="0" borderId="0" xfId="0" applyNumberFormat="1" applyFont="1" applyFill="1" applyBorder="1" applyAlignment="1">
      <alignment horizontal="center"/>
    </xf>
    <xf numFmtId="170" fontId="26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169" fontId="31" fillId="0" borderId="0" xfId="0" applyNumberFormat="1" applyFont="1" applyFill="1" applyBorder="1" applyAlignment="1">
      <alignment horizontal="center" vertical="center"/>
    </xf>
    <xf numFmtId="1" fontId="28" fillId="0" borderId="0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 wrapText="1"/>
    </xf>
    <xf numFmtId="1" fontId="28" fillId="0" borderId="0" xfId="0" applyNumberFormat="1" applyFont="1" applyFill="1" applyBorder="1" applyAlignment="1">
      <alignment horizontal="center" vertical="center"/>
    </xf>
    <xf numFmtId="1" fontId="31" fillId="0" borderId="0" xfId="0" applyNumberFormat="1" applyFont="1" applyFill="1" applyBorder="1" applyAlignment="1">
      <alignment horizontal="center" vertical="center"/>
    </xf>
    <xf numFmtId="1" fontId="29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2" fontId="3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167" fontId="24" fillId="8" borderId="0" xfId="0" applyNumberFormat="1" applyFont="1" applyFill="1" applyBorder="1" applyAlignment="1">
      <alignment horizontal="center"/>
    </xf>
    <xf numFmtId="14" fontId="25" fillId="8" borderId="0" xfId="0" applyNumberFormat="1" applyFont="1" applyFill="1" applyBorder="1" applyAlignment="1">
      <alignment horizontal="center"/>
    </xf>
    <xf numFmtId="0" fontId="24" fillId="8" borderId="0" xfId="0" applyFont="1" applyFill="1" applyBorder="1" applyAlignment="1">
      <alignment horizontal="center"/>
    </xf>
    <xf numFmtId="1" fontId="25" fillId="8" borderId="0" xfId="0" applyNumberFormat="1" applyFont="1" applyFill="1" applyBorder="1" applyAlignment="1">
      <alignment horizontal="center"/>
    </xf>
    <xf numFmtId="170" fontId="25" fillId="8" borderId="0" xfId="0" applyNumberFormat="1" applyFont="1" applyFill="1" applyBorder="1" applyAlignment="1">
      <alignment horizontal="center"/>
    </xf>
    <xf numFmtId="1" fontId="24" fillId="8" borderId="0" xfId="0" applyNumberFormat="1" applyFont="1" applyFill="1" applyBorder="1" applyAlignment="1">
      <alignment horizontal="center"/>
    </xf>
    <xf numFmtId="1" fontId="30" fillId="8" borderId="0" xfId="0" applyNumberFormat="1" applyFont="1" applyFill="1" applyBorder="1" applyAlignment="1">
      <alignment horizontal="center"/>
    </xf>
    <xf numFmtId="169" fontId="28" fillId="8" borderId="0" xfId="0" applyNumberFormat="1" applyFont="1" applyFill="1" applyBorder="1" applyAlignment="1">
      <alignment horizontal="center" vertical="center"/>
    </xf>
    <xf numFmtId="0" fontId="6" fillId="5" borderId="0" xfId="0" applyFont="1" applyFill="1" applyBorder="1" applyAlignment="1">
      <alignment vertical="top"/>
    </xf>
    <xf numFmtId="0" fontId="15" fillId="5" borderId="0" xfId="0" applyFont="1" applyFill="1" applyBorder="1" applyAlignment="1">
      <alignment vertical="top"/>
    </xf>
    <xf numFmtId="1" fontId="23" fillId="4" borderId="4" xfId="0" applyNumberFormat="1" applyFont="1" applyFill="1" applyBorder="1" applyAlignment="1">
      <alignment horizontal="center" vertical="top"/>
    </xf>
    <xf numFmtId="12" fontId="25" fillId="7" borderId="3" xfId="0" applyNumberFormat="1" applyFont="1" applyFill="1" applyBorder="1" applyAlignment="1">
      <alignment horizontal="center" vertical="top"/>
    </xf>
    <xf numFmtId="12" fontId="25" fillId="7" borderId="6" xfId="0" applyNumberFormat="1" applyFont="1" applyFill="1" applyBorder="1" applyAlignment="1">
      <alignment horizontal="center" vertical="top"/>
    </xf>
    <xf numFmtId="12" fontId="25" fillId="8" borderId="0" xfId="0" applyNumberFormat="1" applyFont="1" applyFill="1" applyBorder="1" applyAlignment="1">
      <alignment horizontal="center" vertical="top"/>
    </xf>
    <xf numFmtId="12" fontId="25" fillId="0" borderId="0" xfId="0" applyNumberFormat="1" applyFont="1" applyFill="1" applyBorder="1" applyAlignment="1">
      <alignment horizontal="center" vertical="top"/>
    </xf>
    <xf numFmtId="0" fontId="25" fillId="0" borderId="0" xfId="0" applyNumberFormat="1" applyFont="1" applyFill="1" applyBorder="1" applyAlignment="1">
      <alignment horizontal="center" vertical="top"/>
    </xf>
    <xf numFmtId="1" fontId="28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Alignment="1">
      <alignment vertical="top"/>
    </xf>
    <xf numFmtId="0" fontId="32" fillId="7" borderId="5" xfId="0" applyFont="1" applyFill="1" applyBorder="1" applyAlignment="1">
      <alignment horizontal="center"/>
    </xf>
    <xf numFmtId="164" fontId="19" fillId="3" borderId="7" xfId="0" applyNumberFormat="1" applyFont="1" applyFill="1" applyBorder="1" applyAlignment="1">
      <alignment horizontal="center"/>
    </xf>
    <xf numFmtId="165" fontId="19" fillId="3" borderId="7" xfId="0" applyNumberFormat="1" applyFont="1" applyFill="1" applyBorder="1" applyAlignment="1">
      <alignment horizontal="center"/>
    </xf>
    <xf numFmtId="0" fontId="23" fillId="4" borderId="8" xfId="0" applyFont="1" applyFill="1" applyBorder="1" applyAlignment="1">
      <alignment horizontal="center" vertical="center"/>
    </xf>
    <xf numFmtId="1" fontId="23" fillId="4" borderId="8" xfId="0" applyNumberFormat="1" applyFont="1" applyFill="1" applyBorder="1" applyAlignment="1">
      <alignment horizontal="center" vertical="top"/>
    </xf>
    <xf numFmtId="0" fontId="19" fillId="3" borderId="7" xfId="0" applyFont="1" applyFill="1" applyBorder="1" applyAlignment="1">
      <alignment horizontal="center"/>
    </xf>
    <xf numFmtId="165" fontId="20" fillId="3" borderId="7" xfId="0" applyNumberFormat="1" applyFont="1" applyFill="1" applyBorder="1" applyAlignment="1">
      <alignment horizontal="center"/>
    </xf>
    <xf numFmtId="168" fontId="20" fillId="4" borderId="7" xfId="1" applyNumberFormat="1" applyFont="1" applyFill="1" applyBorder="1" applyAlignment="1">
      <alignment horizontal="center"/>
    </xf>
    <xf numFmtId="0" fontId="27" fillId="7" borderId="1" xfId="0" applyFont="1" applyFill="1" applyBorder="1" applyAlignment="1">
      <alignment horizontal="center"/>
    </xf>
    <xf numFmtId="169" fontId="27" fillId="7" borderId="1" xfId="0" applyNumberFormat="1" applyFont="1" applyFill="1" applyBorder="1" applyAlignment="1">
      <alignment horizontal="center"/>
    </xf>
    <xf numFmtId="0" fontId="33" fillId="7" borderId="1" xfId="0" applyFont="1" applyFill="1" applyBorder="1" applyAlignment="1">
      <alignment horizontal="center"/>
    </xf>
    <xf numFmtId="0" fontId="33" fillId="7" borderId="5" xfId="0" applyFont="1" applyFill="1" applyBorder="1" applyAlignment="1">
      <alignment horizontal="center"/>
    </xf>
    <xf numFmtId="0" fontId="32" fillId="7" borderId="1" xfId="0" applyFont="1" applyFill="1" applyBorder="1" applyAlignment="1">
      <alignment horizontal="center"/>
    </xf>
    <xf numFmtId="0" fontId="34" fillId="7" borderId="1" xfId="0" applyFont="1" applyFill="1" applyBorder="1" applyAlignment="1">
      <alignment horizontal="center"/>
    </xf>
    <xf numFmtId="0" fontId="27" fillId="7" borderId="0" xfId="0" applyFont="1" applyFill="1" applyAlignment="1">
      <alignment horizontal="center"/>
    </xf>
    <xf numFmtId="0" fontId="27" fillId="9" borderId="1" xfId="0" applyFont="1" applyFill="1" applyBorder="1" applyAlignment="1">
      <alignment horizontal="center"/>
    </xf>
    <xf numFmtId="169" fontId="27" fillId="9" borderId="1" xfId="0" applyNumberFormat="1" applyFont="1" applyFill="1" applyBorder="1" applyAlignment="1">
      <alignment horizontal="center"/>
    </xf>
    <xf numFmtId="0" fontId="34" fillId="9" borderId="1" xfId="0" applyFont="1" applyFill="1" applyBorder="1" applyAlignment="1">
      <alignment horizontal="center"/>
    </xf>
    <xf numFmtId="0" fontId="32" fillId="9" borderId="1" xfId="0" applyFont="1" applyFill="1" applyBorder="1" applyAlignment="1">
      <alignment horizontal="center"/>
    </xf>
    <xf numFmtId="14" fontId="27" fillId="9" borderId="1" xfId="0" applyNumberFormat="1" applyFont="1" applyFill="1" applyBorder="1" applyAlignment="1">
      <alignment horizontal="center"/>
    </xf>
    <xf numFmtId="0" fontId="35" fillId="9" borderId="1" xfId="0" applyFont="1" applyFill="1" applyBorder="1" applyAlignment="1">
      <alignment horizontal="center"/>
    </xf>
    <xf numFmtId="0" fontId="27" fillId="10" borderId="1" xfId="0" applyFont="1" applyFill="1" applyBorder="1" applyAlignment="1">
      <alignment horizontal="center"/>
    </xf>
    <xf numFmtId="169" fontId="27" fillId="10" borderId="1" xfId="0" applyNumberFormat="1" applyFont="1" applyFill="1" applyBorder="1" applyAlignment="1">
      <alignment horizontal="center"/>
    </xf>
    <xf numFmtId="0" fontId="32" fillId="10" borderId="1" xfId="0" applyFont="1" applyFill="1" applyBorder="1" applyAlignment="1">
      <alignment horizontal="center"/>
    </xf>
    <xf numFmtId="0" fontId="35" fillId="10" borderId="1" xfId="0" applyFont="1" applyFill="1" applyBorder="1" applyAlignment="1">
      <alignment horizontal="center"/>
    </xf>
    <xf numFmtId="0" fontId="36" fillId="10" borderId="1" xfId="0" applyFont="1" applyFill="1" applyBorder="1" applyAlignment="1">
      <alignment horizontal="center"/>
    </xf>
    <xf numFmtId="0" fontId="17" fillId="4" borderId="0" xfId="0" applyNumberFormat="1" applyFont="1" applyFill="1" applyBorder="1" applyAlignment="1">
      <alignment horizontal="center" vertical="center"/>
    </xf>
    <xf numFmtId="1" fontId="15" fillId="5" borderId="0" xfId="0" applyNumberFormat="1" applyFont="1" applyFill="1" applyBorder="1" applyAlignment="1">
      <alignment horizontal="center"/>
    </xf>
    <xf numFmtId="1" fontId="8" fillId="5" borderId="0" xfId="0" applyNumberFormat="1" applyFont="1" applyFill="1" applyBorder="1" applyAlignment="1">
      <alignment horizontal="center"/>
    </xf>
    <xf numFmtId="169" fontId="37" fillId="10" borderId="1" xfId="0" applyNumberFormat="1" applyFont="1" applyFill="1" applyBorder="1" applyAlignment="1">
      <alignment horizontal="center"/>
    </xf>
    <xf numFmtId="0" fontId="37" fillId="10" borderId="1" xfId="0" applyFont="1" applyFill="1" applyBorder="1" applyAlignment="1">
      <alignment horizontal="center"/>
    </xf>
    <xf numFmtId="0" fontId="38" fillId="10" borderId="1" xfId="0" applyFont="1" applyFill="1" applyBorder="1" applyAlignment="1">
      <alignment horizontal="center"/>
    </xf>
    <xf numFmtId="0" fontId="37" fillId="0" borderId="0" xfId="0" applyFont="1"/>
    <xf numFmtId="1" fontId="37" fillId="10" borderId="1" xfId="0" applyNumberFormat="1" applyFont="1" applyFill="1" applyBorder="1" applyAlignment="1">
      <alignment horizontal="center"/>
    </xf>
    <xf numFmtId="0" fontId="39" fillId="10" borderId="1" xfId="0" applyFont="1" applyFill="1" applyBorder="1" applyAlignment="1">
      <alignment horizontal="center"/>
    </xf>
    <xf numFmtId="1" fontId="40" fillId="10" borderId="1" xfId="0" applyNumberFormat="1" applyFont="1" applyFill="1" applyBorder="1" applyAlignment="1">
      <alignment horizontal="center"/>
    </xf>
    <xf numFmtId="0" fontId="40" fillId="10" borderId="1" xfId="0" applyFont="1" applyFill="1" applyBorder="1" applyAlignment="1">
      <alignment horizontal="center"/>
    </xf>
    <xf numFmtId="1" fontId="38" fillId="10" borderId="1" xfId="0" applyNumberFormat="1" applyFont="1" applyFill="1" applyBorder="1" applyAlignment="1">
      <alignment horizontal="center"/>
    </xf>
    <xf numFmtId="0" fontId="37" fillId="8" borderId="0" xfId="0" applyFont="1" applyFill="1"/>
    <xf numFmtId="0" fontId="8" fillId="4" borderId="9" xfId="0" applyFont="1" applyFill="1" applyBorder="1" applyAlignment="1">
      <alignment horizontal="center"/>
    </xf>
    <xf numFmtId="0" fontId="41" fillId="4" borderId="1" xfId="0" applyFont="1" applyFill="1" applyBorder="1" applyAlignment="1">
      <alignment horizontal="center"/>
    </xf>
    <xf numFmtId="0" fontId="42" fillId="5" borderId="1" xfId="0" applyFont="1" applyFill="1" applyBorder="1" applyAlignment="1">
      <alignment horizontal="center"/>
    </xf>
    <xf numFmtId="0" fontId="41" fillId="4" borderId="1" xfId="0" applyNumberFormat="1" applyFont="1" applyFill="1" applyBorder="1" applyAlignment="1">
      <alignment horizontal="center" vertical="center"/>
    </xf>
    <xf numFmtId="0" fontId="43" fillId="5" borderId="1" xfId="0" applyFont="1" applyFill="1" applyBorder="1" applyAlignment="1">
      <alignment horizontal="center"/>
    </xf>
    <xf numFmtId="1" fontId="43" fillId="5" borderId="1" xfId="0" applyNumberFormat="1" applyFont="1" applyFill="1" applyBorder="1" applyAlignment="1">
      <alignment horizontal="center"/>
    </xf>
    <xf numFmtId="10" fontId="43" fillId="5" borderId="1" xfId="2" applyNumberFormat="1" applyFont="1" applyFill="1" applyBorder="1" applyAlignment="1">
      <alignment horizontal="center"/>
    </xf>
    <xf numFmtId="1" fontId="42" fillId="5" borderId="1" xfId="0" applyNumberFormat="1" applyFont="1" applyFill="1" applyBorder="1" applyAlignment="1">
      <alignment horizontal="center"/>
    </xf>
    <xf numFmtId="1" fontId="41" fillId="5" borderId="1" xfId="0" applyNumberFormat="1" applyFont="1" applyFill="1" applyBorder="1" applyAlignment="1">
      <alignment horizontal="center"/>
    </xf>
  </cellXfs>
  <cellStyles count="12">
    <cellStyle name="Normal" xfId="0" builtinId="0"/>
    <cellStyle name="Normal 2" xfId="1"/>
    <cellStyle name="Normal 2 2" xfId="8"/>
    <cellStyle name="Normal 2 3" xfId="11"/>
    <cellStyle name="Normal 2 4" xfId="5"/>
    <cellStyle name="Normal 3" xfId="3"/>
    <cellStyle name="Normal 3 2" xfId="6"/>
    <cellStyle name="Normal 4" xfId="4"/>
    <cellStyle name="Normal 4 2" xfId="9"/>
    <cellStyle name="Percent" xfId="2" builtinId="5"/>
    <cellStyle name="Percent 2" xfId="7"/>
    <cellStyle name="Percent 3" xfId="1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4C6B8"/>
      <rgbColor rgb="004B734B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76A55"/>
      <rgbColor rgb="0072A376"/>
      <rgbColor rgb="00003366"/>
      <rgbColor rgb="00527E56"/>
      <rgbColor rgb="00003300"/>
      <rgbColor rgb="00333300"/>
      <rgbColor rgb="00993300"/>
      <rgbColor rgb="00993366"/>
      <rgbColor rgb="00333399"/>
      <rgbColor rgb="0037543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18180</xdr:colOff>
      <xdr:row>0</xdr:row>
      <xdr:rowOff>19050</xdr:rowOff>
    </xdr:from>
    <xdr:to>
      <xdr:col>1</xdr:col>
      <xdr:colOff>1072091</xdr:colOff>
      <xdr:row>3</xdr:row>
      <xdr:rowOff>180975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8180" y="19050"/>
          <a:ext cx="2153520" cy="762000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949903</xdr:colOff>
      <xdr:row>0</xdr:row>
      <xdr:rowOff>15587</xdr:rowOff>
    </xdr:from>
    <xdr:ext cx="3065318" cy="328179"/>
    <xdr:sp macro="" textlink="">
      <xdr:nvSpPr>
        <xdr:cNvPr id="9" name="Rectangle 8"/>
        <xdr:cNvSpPr/>
      </xdr:nvSpPr>
      <xdr:spPr>
        <a:xfrm>
          <a:off x="2197678" y="15587"/>
          <a:ext cx="3065318" cy="32817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NIVESH RESEARCH</a:t>
          </a:r>
          <a:r>
            <a:rPr lang="en-US" sz="18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</a:t>
          </a:r>
          <a:endParaRPr lang="en-US" sz="18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366280</xdr:colOff>
      <xdr:row>1</xdr:row>
      <xdr:rowOff>167987</xdr:rowOff>
    </xdr:from>
    <xdr:ext cx="1914525" cy="271029"/>
    <xdr:sp macro="" textlink="">
      <xdr:nvSpPr>
        <xdr:cNvPr id="10" name="Rectangle 9"/>
        <xdr:cNvSpPr/>
      </xdr:nvSpPr>
      <xdr:spPr>
        <a:xfrm>
          <a:off x="2766580" y="358487"/>
          <a:ext cx="1914525" cy="27102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4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EQUITY- CASH</a:t>
          </a:r>
        </a:p>
        <a:p>
          <a:pPr algn="ctr"/>
          <a:endParaRPr lang="en-US" sz="1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8658</xdr:colOff>
      <xdr:row>0</xdr:row>
      <xdr:rowOff>28574</xdr:rowOff>
    </xdr:from>
    <xdr:to>
      <xdr:col>12</xdr:col>
      <xdr:colOff>1457325</xdr:colOff>
      <xdr:row>4</xdr:row>
      <xdr:rowOff>175260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7323858" y="28574"/>
          <a:ext cx="1448667" cy="908686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692728</xdr:colOff>
      <xdr:row>0</xdr:row>
      <xdr:rowOff>44162</xdr:rowOff>
    </xdr:from>
    <xdr:ext cx="3065318" cy="328179"/>
    <xdr:sp macro="" textlink="">
      <xdr:nvSpPr>
        <xdr:cNvPr id="3" name="Rectangle 2"/>
        <xdr:cNvSpPr/>
      </xdr:nvSpPr>
      <xdr:spPr>
        <a:xfrm>
          <a:off x="692728" y="44162"/>
          <a:ext cx="3065318" cy="32817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NIVESH RESEARCH</a:t>
          </a:r>
          <a:r>
            <a:rPr lang="en-US" sz="18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</a:t>
          </a:r>
          <a:endParaRPr lang="en-US" sz="18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185305</xdr:colOff>
      <xdr:row>2</xdr:row>
      <xdr:rowOff>6062</xdr:rowOff>
    </xdr:from>
    <xdr:ext cx="1914525" cy="271029"/>
    <xdr:sp macro="" textlink="">
      <xdr:nvSpPr>
        <xdr:cNvPr id="4" name="Rectangle 3"/>
        <xdr:cNvSpPr/>
      </xdr:nvSpPr>
      <xdr:spPr>
        <a:xfrm>
          <a:off x="1404505" y="387062"/>
          <a:ext cx="1914525" cy="27102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4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EQUITY- CASH</a:t>
          </a:r>
        </a:p>
        <a:p>
          <a:pPr algn="ctr"/>
          <a:endParaRPr lang="en-US" sz="1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8658</xdr:colOff>
      <xdr:row>0</xdr:row>
      <xdr:rowOff>28574</xdr:rowOff>
    </xdr:from>
    <xdr:to>
      <xdr:col>12</xdr:col>
      <xdr:colOff>1333500</xdr:colOff>
      <xdr:row>4</xdr:row>
      <xdr:rowOff>175260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7323858" y="28574"/>
          <a:ext cx="1324842" cy="908686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692728</xdr:colOff>
      <xdr:row>0</xdr:row>
      <xdr:rowOff>44162</xdr:rowOff>
    </xdr:from>
    <xdr:ext cx="3065318" cy="328179"/>
    <xdr:sp macro="" textlink="">
      <xdr:nvSpPr>
        <xdr:cNvPr id="3" name="Rectangle 2"/>
        <xdr:cNvSpPr/>
      </xdr:nvSpPr>
      <xdr:spPr>
        <a:xfrm>
          <a:off x="692728" y="44162"/>
          <a:ext cx="3065318" cy="32817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NIVESH RESEARCH</a:t>
          </a:r>
          <a:r>
            <a:rPr lang="en-US" sz="18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</a:t>
          </a:r>
          <a:endParaRPr lang="en-US" sz="18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185305</xdr:colOff>
      <xdr:row>2</xdr:row>
      <xdr:rowOff>6062</xdr:rowOff>
    </xdr:from>
    <xdr:ext cx="1914525" cy="271029"/>
    <xdr:sp macro="" textlink="">
      <xdr:nvSpPr>
        <xdr:cNvPr id="4" name="Rectangle 3"/>
        <xdr:cNvSpPr/>
      </xdr:nvSpPr>
      <xdr:spPr>
        <a:xfrm>
          <a:off x="1404505" y="387062"/>
          <a:ext cx="1914525" cy="27102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4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EQUITY- CASH</a:t>
          </a:r>
        </a:p>
        <a:p>
          <a:pPr algn="ctr"/>
          <a:endParaRPr lang="en-US" sz="1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8658</xdr:colOff>
      <xdr:row>0</xdr:row>
      <xdr:rowOff>28574</xdr:rowOff>
    </xdr:from>
    <xdr:to>
      <xdr:col>12</xdr:col>
      <xdr:colOff>1390649</xdr:colOff>
      <xdr:row>4</xdr:row>
      <xdr:rowOff>175260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7323858" y="28574"/>
          <a:ext cx="1381991" cy="908686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692728</xdr:colOff>
      <xdr:row>0</xdr:row>
      <xdr:rowOff>44162</xdr:rowOff>
    </xdr:from>
    <xdr:ext cx="3065318" cy="328179"/>
    <xdr:sp macro="" textlink="">
      <xdr:nvSpPr>
        <xdr:cNvPr id="3" name="Rectangle 2"/>
        <xdr:cNvSpPr/>
      </xdr:nvSpPr>
      <xdr:spPr>
        <a:xfrm>
          <a:off x="692728" y="44162"/>
          <a:ext cx="3065318" cy="32817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NIVESH RESEARCH</a:t>
          </a:r>
          <a:r>
            <a:rPr lang="en-US" sz="18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</a:t>
          </a:r>
          <a:endParaRPr lang="en-US" sz="18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185305</xdr:colOff>
      <xdr:row>2</xdr:row>
      <xdr:rowOff>6062</xdr:rowOff>
    </xdr:from>
    <xdr:ext cx="1914525" cy="271029"/>
    <xdr:sp macro="" textlink="">
      <xdr:nvSpPr>
        <xdr:cNvPr id="4" name="Rectangle 3"/>
        <xdr:cNvSpPr/>
      </xdr:nvSpPr>
      <xdr:spPr>
        <a:xfrm>
          <a:off x="1461655" y="387062"/>
          <a:ext cx="1914525" cy="27102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4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EQUITY- CASH</a:t>
          </a:r>
        </a:p>
        <a:p>
          <a:pPr algn="ctr"/>
          <a:endParaRPr lang="en-US" sz="1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8659</xdr:colOff>
      <xdr:row>0</xdr:row>
      <xdr:rowOff>28574</xdr:rowOff>
    </xdr:from>
    <xdr:to>
      <xdr:col>12</xdr:col>
      <xdr:colOff>1704974</xdr:colOff>
      <xdr:row>4</xdr:row>
      <xdr:rowOff>175260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8466859" y="28574"/>
          <a:ext cx="1696315" cy="908686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692728</xdr:colOff>
      <xdr:row>0</xdr:row>
      <xdr:rowOff>44162</xdr:rowOff>
    </xdr:from>
    <xdr:ext cx="3065318" cy="328179"/>
    <xdr:sp macro="" textlink="">
      <xdr:nvSpPr>
        <xdr:cNvPr id="3" name="Rectangle 2"/>
        <xdr:cNvSpPr/>
      </xdr:nvSpPr>
      <xdr:spPr>
        <a:xfrm>
          <a:off x="692728" y="44162"/>
          <a:ext cx="3065318" cy="32817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NIVESH RESEARCH</a:t>
          </a:r>
          <a:r>
            <a:rPr lang="en-US" sz="18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</a:t>
          </a:r>
          <a:endParaRPr lang="en-US" sz="18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185305</xdr:colOff>
      <xdr:row>2</xdr:row>
      <xdr:rowOff>6062</xdr:rowOff>
    </xdr:from>
    <xdr:ext cx="1914525" cy="271029"/>
    <xdr:sp macro="" textlink="">
      <xdr:nvSpPr>
        <xdr:cNvPr id="4" name="Rectangle 3"/>
        <xdr:cNvSpPr/>
      </xdr:nvSpPr>
      <xdr:spPr>
        <a:xfrm>
          <a:off x="1471180" y="387062"/>
          <a:ext cx="1914525" cy="27102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4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EQUITY- CASH</a:t>
          </a:r>
        </a:p>
        <a:p>
          <a:pPr algn="ctr"/>
          <a:endParaRPr lang="en-US" sz="1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8660</xdr:colOff>
      <xdr:row>0</xdr:row>
      <xdr:rowOff>28574</xdr:rowOff>
    </xdr:from>
    <xdr:to>
      <xdr:col>12</xdr:col>
      <xdr:colOff>1676400</xdr:colOff>
      <xdr:row>4</xdr:row>
      <xdr:rowOff>175260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0686185" y="28574"/>
          <a:ext cx="1667740" cy="908686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692728</xdr:colOff>
      <xdr:row>0</xdr:row>
      <xdr:rowOff>44162</xdr:rowOff>
    </xdr:from>
    <xdr:ext cx="3065318" cy="328179"/>
    <xdr:sp macro="" textlink="">
      <xdr:nvSpPr>
        <xdr:cNvPr id="3" name="Rectangle 2"/>
        <xdr:cNvSpPr/>
      </xdr:nvSpPr>
      <xdr:spPr>
        <a:xfrm>
          <a:off x="692728" y="44162"/>
          <a:ext cx="3065318" cy="32817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NIVESH RESEARCH</a:t>
          </a:r>
          <a:r>
            <a:rPr lang="en-US" sz="18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</a:t>
          </a:r>
          <a:endParaRPr lang="en-US" sz="18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185305</xdr:colOff>
      <xdr:row>2</xdr:row>
      <xdr:rowOff>6062</xdr:rowOff>
    </xdr:from>
    <xdr:ext cx="1914525" cy="271029"/>
    <xdr:sp macro="" textlink="">
      <xdr:nvSpPr>
        <xdr:cNvPr id="4" name="Rectangle 3"/>
        <xdr:cNvSpPr/>
      </xdr:nvSpPr>
      <xdr:spPr>
        <a:xfrm>
          <a:off x="1214005" y="371822"/>
          <a:ext cx="1914525" cy="27102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4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EQUITY- CASH</a:t>
          </a:r>
        </a:p>
        <a:p>
          <a:pPr algn="ctr"/>
          <a:endParaRPr lang="en-US" sz="1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8660</xdr:colOff>
      <xdr:row>0</xdr:row>
      <xdr:rowOff>28574</xdr:rowOff>
    </xdr:from>
    <xdr:to>
      <xdr:col>13</xdr:col>
      <xdr:colOff>0</xdr:colOff>
      <xdr:row>4</xdr:row>
      <xdr:rowOff>175260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7323860" y="28574"/>
          <a:ext cx="1241020" cy="878206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692728</xdr:colOff>
      <xdr:row>0</xdr:row>
      <xdr:rowOff>44162</xdr:rowOff>
    </xdr:from>
    <xdr:ext cx="3065318" cy="328179"/>
    <xdr:sp macro="" textlink="">
      <xdr:nvSpPr>
        <xdr:cNvPr id="3" name="Rectangle 2"/>
        <xdr:cNvSpPr/>
      </xdr:nvSpPr>
      <xdr:spPr>
        <a:xfrm>
          <a:off x="692728" y="44162"/>
          <a:ext cx="3065318" cy="32817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NIVESH RESEARCH</a:t>
          </a:r>
          <a:r>
            <a:rPr lang="en-US" sz="18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</a:t>
          </a:r>
          <a:endParaRPr lang="en-US" sz="18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185305</xdr:colOff>
      <xdr:row>2</xdr:row>
      <xdr:rowOff>6062</xdr:rowOff>
    </xdr:from>
    <xdr:ext cx="1914525" cy="271029"/>
    <xdr:sp macro="" textlink="">
      <xdr:nvSpPr>
        <xdr:cNvPr id="4" name="Rectangle 3"/>
        <xdr:cNvSpPr/>
      </xdr:nvSpPr>
      <xdr:spPr>
        <a:xfrm>
          <a:off x="1259725" y="371822"/>
          <a:ext cx="1914525" cy="27102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4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EQUITY- CASH</a:t>
          </a:r>
        </a:p>
        <a:p>
          <a:pPr algn="ctr"/>
          <a:endParaRPr lang="en-US" sz="1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8660</xdr:colOff>
      <xdr:row>0</xdr:row>
      <xdr:rowOff>28574</xdr:rowOff>
    </xdr:from>
    <xdr:to>
      <xdr:col>12</xdr:col>
      <xdr:colOff>1188720</xdr:colOff>
      <xdr:row>4</xdr:row>
      <xdr:rowOff>175260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8009660" y="28574"/>
          <a:ext cx="1180060" cy="878206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692728</xdr:colOff>
      <xdr:row>0</xdr:row>
      <xdr:rowOff>44162</xdr:rowOff>
    </xdr:from>
    <xdr:ext cx="3065318" cy="328179"/>
    <xdr:sp macro="" textlink="">
      <xdr:nvSpPr>
        <xdr:cNvPr id="3" name="Rectangle 2"/>
        <xdr:cNvSpPr/>
      </xdr:nvSpPr>
      <xdr:spPr>
        <a:xfrm>
          <a:off x="692728" y="44162"/>
          <a:ext cx="3065318" cy="32817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NIVESH RESEARCH</a:t>
          </a:r>
          <a:r>
            <a:rPr lang="en-US" sz="18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</a:t>
          </a:r>
          <a:endParaRPr lang="en-US" sz="18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185305</xdr:colOff>
      <xdr:row>2</xdr:row>
      <xdr:rowOff>6062</xdr:rowOff>
    </xdr:from>
    <xdr:ext cx="1914525" cy="271029"/>
    <xdr:sp macro="" textlink="">
      <xdr:nvSpPr>
        <xdr:cNvPr id="4" name="Rectangle 3"/>
        <xdr:cNvSpPr/>
      </xdr:nvSpPr>
      <xdr:spPr>
        <a:xfrm>
          <a:off x="1320685" y="371822"/>
          <a:ext cx="1914525" cy="27102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4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EQUITY- CASH</a:t>
          </a:r>
        </a:p>
        <a:p>
          <a:pPr algn="ctr"/>
          <a:endParaRPr lang="en-US" sz="1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8660</xdr:colOff>
      <xdr:row>0</xdr:row>
      <xdr:rowOff>28574</xdr:rowOff>
    </xdr:from>
    <xdr:to>
      <xdr:col>12</xdr:col>
      <xdr:colOff>1447800</xdr:colOff>
      <xdr:row>4</xdr:row>
      <xdr:rowOff>175260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9922280" y="28574"/>
          <a:ext cx="1439140" cy="878206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692728</xdr:colOff>
      <xdr:row>0</xdr:row>
      <xdr:rowOff>44162</xdr:rowOff>
    </xdr:from>
    <xdr:ext cx="3065318" cy="328179"/>
    <xdr:sp macro="" textlink="">
      <xdr:nvSpPr>
        <xdr:cNvPr id="3" name="Rectangle 2"/>
        <xdr:cNvSpPr/>
      </xdr:nvSpPr>
      <xdr:spPr>
        <a:xfrm>
          <a:off x="692728" y="44162"/>
          <a:ext cx="3065318" cy="32817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NIVESH RESEARCH</a:t>
          </a:r>
          <a:r>
            <a:rPr lang="en-US" sz="18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</a:t>
          </a:r>
          <a:endParaRPr lang="en-US" sz="18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185305</xdr:colOff>
      <xdr:row>2</xdr:row>
      <xdr:rowOff>6062</xdr:rowOff>
    </xdr:from>
    <xdr:ext cx="1914525" cy="271029"/>
    <xdr:sp macro="" textlink="">
      <xdr:nvSpPr>
        <xdr:cNvPr id="4" name="Rectangle 3"/>
        <xdr:cNvSpPr/>
      </xdr:nvSpPr>
      <xdr:spPr>
        <a:xfrm>
          <a:off x="1335925" y="371822"/>
          <a:ext cx="1914525" cy="27102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4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EQUITY- CASH</a:t>
          </a:r>
        </a:p>
        <a:p>
          <a:pPr algn="ctr"/>
          <a:endParaRPr lang="en-US" sz="1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8660</xdr:colOff>
      <xdr:row>0</xdr:row>
      <xdr:rowOff>28574</xdr:rowOff>
    </xdr:from>
    <xdr:to>
      <xdr:col>12</xdr:col>
      <xdr:colOff>1188720</xdr:colOff>
      <xdr:row>4</xdr:row>
      <xdr:rowOff>175260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7323860" y="28574"/>
          <a:ext cx="1180060" cy="878206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692728</xdr:colOff>
      <xdr:row>0</xdr:row>
      <xdr:rowOff>44162</xdr:rowOff>
    </xdr:from>
    <xdr:ext cx="3065318" cy="328179"/>
    <xdr:sp macro="" textlink="">
      <xdr:nvSpPr>
        <xdr:cNvPr id="3" name="Rectangle 2"/>
        <xdr:cNvSpPr/>
      </xdr:nvSpPr>
      <xdr:spPr>
        <a:xfrm>
          <a:off x="692728" y="44162"/>
          <a:ext cx="3065318" cy="32817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NIVESH RESEARCH</a:t>
          </a:r>
          <a:r>
            <a:rPr lang="en-US" sz="18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</a:t>
          </a:r>
          <a:endParaRPr lang="en-US" sz="18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185305</xdr:colOff>
      <xdr:row>2</xdr:row>
      <xdr:rowOff>6062</xdr:rowOff>
    </xdr:from>
    <xdr:ext cx="1914525" cy="271029"/>
    <xdr:sp macro="" textlink="">
      <xdr:nvSpPr>
        <xdr:cNvPr id="4" name="Rectangle 3"/>
        <xdr:cNvSpPr/>
      </xdr:nvSpPr>
      <xdr:spPr>
        <a:xfrm>
          <a:off x="1313065" y="371822"/>
          <a:ext cx="1914525" cy="27102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4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EQUITY- CASH</a:t>
          </a:r>
        </a:p>
        <a:p>
          <a:pPr algn="ctr"/>
          <a:endParaRPr lang="en-US" sz="1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8660</xdr:colOff>
      <xdr:row>0</xdr:row>
      <xdr:rowOff>28574</xdr:rowOff>
    </xdr:from>
    <xdr:to>
      <xdr:col>12</xdr:col>
      <xdr:colOff>1203960</xdr:colOff>
      <xdr:row>4</xdr:row>
      <xdr:rowOff>175260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7323860" y="28574"/>
          <a:ext cx="1195300" cy="878206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692728</xdr:colOff>
      <xdr:row>0</xdr:row>
      <xdr:rowOff>44162</xdr:rowOff>
    </xdr:from>
    <xdr:ext cx="3065318" cy="328179"/>
    <xdr:sp macro="" textlink="">
      <xdr:nvSpPr>
        <xdr:cNvPr id="3" name="Rectangle 2"/>
        <xdr:cNvSpPr/>
      </xdr:nvSpPr>
      <xdr:spPr>
        <a:xfrm>
          <a:off x="692728" y="44162"/>
          <a:ext cx="3065318" cy="32817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NIVESH RESEARCH</a:t>
          </a:r>
          <a:r>
            <a:rPr lang="en-US" sz="18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</a:t>
          </a:r>
          <a:endParaRPr lang="en-US" sz="18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185305</xdr:colOff>
      <xdr:row>2</xdr:row>
      <xdr:rowOff>6062</xdr:rowOff>
    </xdr:from>
    <xdr:ext cx="1914525" cy="271029"/>
    <xdr:sp macro="" textlink="">
      <xdr:nvSpPr>
        <xdr:cNvPr id="4" name="Rectangle 3"/>
        <xdr:cNvSpPr/>
      </xdr:nvSpPr>
      <xdr:spPr>
        <a:xfrm>
          <a:off x="1274965" y="371822"/>
          <a:ext cx="1914525" cy="27102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4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EQUITY- CASH</a:t>
          </a:r>
        </a:p>
        <a:p>
          <a:pPr algn="ctr"/>
          <a:endParaRPr lang="en-US" sz="1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8654</xdr:colOff>
      <xdr:row>0</xdr:row>
      <xdr:rowOff>28574</xdr:rowOff>
    </xdr:from>
    <xdr:to>
      <xdr:col>11</xdr:col>
      <xdr:colOff>1523999</xdr:colOff>
      <xdr:row>4</xdr:row>
      <xdr:rowOff>175260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8123954" y="28574"/>
          <a:ext cx="1515345" cy="908686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692728</xdr:colOff>
      <xdr:row>0</xdr:row>
      <xdr:rowOff>44162</xdr:rowOff>
    </xdr:from>
    <xdr:ext cx="3065318" cy="328179"/>
    <xdr:sp macro="" textlink="">
      <xdr:nvSpPr>
        <xdr:cNvPr id="3" name="Rectangle 2"/>
        <xdr:cNvSpPr/>
      </xdr:nvSpPr>
      <xdr:spPr>
        <a:xfrm>
          <a:off x="692728" y="44162"/>
          <a:ext cx="3065318" cy="32817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NIVESH RESEARCH</a:t>
          </a:r>
          <a:r>
            <a:rPr lang="en-US" sz="18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</a:t>
          </a:r>
          <a:endParaRPr lang="en-US" sz="18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185305</xdr:colOff>
      <xdr:row>2</xdr:row>
      <xdr:rowOff>6062</xdr:rowOff>
    </xdr:from>
    <xdr:ext cx="1914525" cy="271029"/>
    <xdr:sp macro="" textlink="">
      <xdr:nvSpPr>
        <xdr:cNvPr id="4" name="Rectangle 3"/>
        <xdr:cNvSpPr/>
      </xdr:nvSpPr>
      <xdr:spPr>
        <a:xfrm>
          <a:off x="1452130" y="387062"/>
          <a:ext cx="1914525" cy="27102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4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EQUITY- CASH</a:t>
          </a:r>
        </a:p>
        <a:p>
          <a:pPr algn="ctr"/>
          <a:endParaRPr lang="en-US" sz="1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8660</xdr:colOff>
      <xdr:row>0</xdr:row>
      <xdr:rowOff>28574</xdr:rowOff>
    </xdr:from>
    <xdr:to>
      <xdr:col>13</xdr:col>
      <xdr:colOff>0</xdr:colOff>
      <xdr:row>4</xdr:row>
      <xdr:rowOff>175260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7323860" y="28574"/>
          <a:ext cx="1202920" cy="878206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692728</xdr:colOff>
      <xdr:row>0</xdr:row>
      <xdr:rowOff>44162</xdr:rowOff>
    </xdr:from>
    <xdr:ext cx="3065318" cy="328179"/>
    <xdr:sp macro="" textlink="">
      <xdr:nvSpPr>
        <xdr:cNvPr id="3" name="Rectangle 2"/>
        <xdr:cNvSpPr/>
      </xdr:nvSpPr>
      <xdr:spPr>
        <a:xfrm>
          <a:off x="692728" y="44162"/>
          <a:ext cx="3065318" cy="32817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NIVESH RESEARCH</a:t>
          </a:r>
          <a:r>
            <a:rPr lang="en-US" sz="18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</a:t>
          </a:r>
          <a:endParaRPr lang="en-US" sz="18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185305</xdr:colOff>
      <xdr:row>2</xdr:row>
      <xdr:rowOff>6062</xdr:rowOff>
    </xdr:from>
    <xdr:ext cx="1914525" cy="271029"/>
    <xdr:sp macro="" textlink="">
      <xdr:nvSpPr>
        <xdr:cNvPr id="4" name="Rectangle 3"/>
        <xdr:cNvSpPr/>
      </xdr:nvSpPr>
      <xdr:spPr>
        <a:xfrm>
          <a:off x="1320685" y="371822"/>
          <a:ext cx="1914525" cy="27102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4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EQUITY- CASH</a:t>
          </a:r>
        </a:p>
        <a:p>
          <a:pPr algn="ctr"/>
          <a:endParaRPr lang="en-US" sz="1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8660</xdr:colOff>
      <xdr:row>0</xdr:row>
      <xdr:rowOff>28574</xdr:rowOff>
    </xdr:from>
    <xdr:to>
      <xdr:col>12</xdr:col>
      <xdr:colOff>1127760</xdr:colOff>
      <xdr:row>4</xdr:row>
      <xdr:rowOff>175260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7323860" y="28574"/>
          <a:ext cx="1119100" cy="878206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692728</xdr:colOff>
      <xdr:row>0</xdr:row>
      <xdr:rowOff>44162</xdr:rowOff>
    </xdr:from>
    <xdr:ext cx="3065318" cy="328179"/>
    <xdr:sp macro="" textlink="">
      <xdr:nvSpPr>
        <xdr:cNvPr id="3" name="Rectangle 2"/>
        <xdr:cNvSpPr/>
      </xdr:nvSpPr>
      <xdr:spPr>
        <a:xfrm>
          <a:off x="692728" y="44162"/>
          <a:ext cx="3065318" cy="32817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NIVESH RESEARCH</a:t>
          </a:r>
          <a:r>
            <a:rPr lang="en-US" sz="18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</a:t>
          </a:r>
          <a:endParaRPr lang="en-US" sz="18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185305</xdr:colOff>
      <xdr:row>2</xdr:row>
      <xdr:rowOff>6062</xdr:rowOff>
    </xdr:from>
    <xdr:ext cx="1914525" cy="271029"/>
    <xdr:sp macro="" textlink="">
      <xdr:nvSpPr>
        <xdr:cNvPr id="4" name="Rectangle 3"/>
        <xdr:cNvSpPr/>
      </xdr:nvSpPr>
      <xdr:spPr>
        <a:xfrm>
          <a:off x="1290205" y="371822"/>
          <a:ext cx="1914525" cy="27102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4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EQUITY- CASH</a:t>
          </a:r>
        </a:p>
        <a:p>
          <a:pPr algn="ctr"/>
          <a:endParaRPr lang="en-US" sz="1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8660</xdr:colOff>
      <xdr:row>0</xdr:row>
      <xdr:rowOff>28574</xdr:rowOff>
    </xdr:from>
    <xdr:to>
      <xdr:col>13</xdr:col>
      <xdr:colOff>0</xdr:colOff>
      <xdr:row>4</xdr:row>
      <xdr:rowOff>175260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7323860" y="28574"/>
          <a:ext cx="1263880" cy="878206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692728</xdr:colOff>
      <xdr:row>0</xdr:row>
      <xdr:rowOff>44162</xdr:rowOff>
    </xdr:from>
    <xdr:ext cx="3065318" cy="328179"/>
    <xdr:sp macro="" textlink="">
      <xdr:nvSpPr>
        <xdr:cNvPr id="3" name="Rectangle 2"/>
        <xdr:cNvSpPr/>
      </xdr:nvSpPr>
      <xdr:spPr>
        <a:xfrm>
          <a:off x="692728" y="44162"/>
          <a:ext cx="3065318" cy="32817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NIVESH RESEARCH</a:t>
          </a:r>
          <a:r>
            <a:rPr lang="en-US" sz="18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</a:t>
          </a:r>
          <a:endParaRPr lang="en-US" sz="18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185305</xdr:colOff>
      <xdr:row>2</xdr:row>
      <xdr:rowOff>6062</xdr:rowOff>
    </xdr:from>
    <xdr:ext cx="1914525" cy="271029"/>
    <xdr:sp macro="" textlink="">
      <xdr:nvSpPr>
        <xdr:cNvPr id="4" name="Rectangle 3"/>
        <xdr:cNvSpPr/>
      </xdr:nvSpPr>
      <xdr:spPr>
        <a:xfrm>
          <a:off x="1328305" y="371822"/>
          <a:ext cx="1914525" cy="27102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4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EQUITY- CASH</a:t>
          </a:r>
        </a:p>
        <a:p>
          <a:pPr algn="ctr"/>
          <a:endParaRPr lang="en-US" sz="1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8660</xdr:colOff>
      <xdr:row>0</xdr:row>
      <xdr:rowOff>28574</xdr:rowOff>
    </xdr:from>
    <xdr:to>
      <xdr:col>13</xdr:col>
      <xdr:colOff>0</xdr:colOff>
      <xdr:row>4</xdr:row>
      <xdr:rowOff>175260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7323860" y="28574"/>
          <a:ext cx="1210540" cy="878206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692728</xdr:colOff>
      <xdr:row>0</xdr:row>
      <xdr:rowOff>44162</xdr:rowOff>
    </xdr:from>
    <xdr:ext cx="3065318" cy="328179"/>
    <xdr:sp macro="" textlink="">
      <xdr:nvSpPr>
        <xdr:cNvPr id="3" name="Rectangle 2"/>
        <xdr:cNvSpPr/>
      </xdr:nvSpPr>
      <xdr:spPr>
        <a:xfrm>
          <a:off x="692728" y="44162"/>
          <a:ext cx="3065318" cy="32817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NIVESH RESEARCH</a:t>
          </a:r>
          <a:r>
            <a:rPr lang="en-US" sz="18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</a:t>
          </a:r>
          <a:endParaRPr lang="en-US" sz="18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185305</xdr:colOff>
      <xdr:row>2</xdr:row>
      <xdr:rowOff>6062</xdr:rowOff>
    </xdr:from>
    <xdr:ext cx="1914525" cy="271029"/>
    <xdr:sp macro="" textlink="">
      <xdr:nvSpPr>
        <xdr:cNvPr id="4" name="Rectangle 3"/>
        <xdr:cNvSpPr/>
      </xdr:nvSpPr>
      <xdr:spPr>
        <a:xfrm>
          <a:off x="1404505" y="371822"/>
          <a:ext cx="1914525" cy="27102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4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EQUITY- CASH</a:t>
          </a:r>
        </a:p>
        <a:p>
          <a:pPr algn="ctr"/>
          <a:endParaRPr lang="en-US" sz="1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8660</xdr:colOff>
      <xdr:row>0</xdr:row>
      <xdr:rowOff>28574</xdr:rowOff>
    </xdr:from>
    <xdr:to>
      <xdr:col>13</xdr:col>
      <xdr:colOff>30480</xdr:colOff>
      <xdr:row>4</xdr:row>
      <xdr:rowOff>175260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7323860" y="28574"/>
          <a:ext cx="1218160" cy="878206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692728</xdr:colOff>
      <xdr:row>0</xdr:row>
      <xdr:rowOff>44162</xdr:rowOff>
    </xdr:from>
    <xdr:ext cx="3065318" cy="328179"/>
    <xdr:sp macro="" textlink="">
      <xdr:nvSpPr>
        <xdr:cNvPr id="3" name="Rectangle 2"/>
        <xdr:cNvSpPr/>
      </xdr:nvSpPr>
      <xdr:spPr>
        <a:xfrm>
          <a:off x="692728" y="44162"/>
          <a:ext cx="3065318" cy="32817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NIVESH RESEARCH</a:t>
          </a:r>
          <a:r>
            <a:rPr lang="en-US" sz="18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</a:t>
          </a:r>
          <a:endParaRPr lang="en-US" sz="18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185305</xdr:colOff>
      <xdr:row>2</xdr:row>
      <xdr:rowOff>6062</xdr:rowOff>
    </xdr:from>
    <xdr:ext cx="1914525" cy="271029"/>
    <xdr:sp macro="" textlink="">
      <xdr:nvSpPr>
        <xdr:cNvPr id="4" name="Rectangle 3"/>
        <xdr:cNvSpPr/>
      </xdr:nvSpPr>
      <xdr:spPr>
        <a:xfrm>
          <a:off x="1267345" y="371822"/>
          <a:ext cx="1914525" cy="27102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4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EQUITY- CASH</a:t>
          </a:r>
        </a:p>
        <a:p>
          <a:pPr algn="ctr"/>
          <a:endParaRPr lang="en-US" sz="1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8660</xdr:colOff>
      <xdr:row>0</xdr:row>
      <xdr:rowOff>28574</xdr:rowOff>
    </xdr:from>
    <xdr:to>
      <xdr:col>13</xdr:col>
      <xdr:colOff>0</xdr:colOff>
      <xdr:row>4</xdr:row>
      <xdr:rowOff>175260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7323860" y="28574"/>
          <a:ext cx="1195300" cy="878206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692728</xdr:colOff>
      <xdr:row>0</xdr:row>
      <xdr:rowOff>44162</xdr:rowOff>
    </xdr:from>
    <xdr:ext cx="3065318" cy="328179"/>
    <xdr:sp macro="" textlink="">
      <xdr:nvSpPr>
        <xdr:cNvPr id="3" name="Rectangle 2"/>
        <xdr:cNvSpPr/>
      </xdr:nvSpPr>
      <xdr:spPr>
        <a:xfrm>
          <a:off x="692728" y="44162"/>
          <a:ext cx="3065318" cy="32817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NIVESH RESEARCH</a:t>
          </a:r>
          <a:r>
            <a:rPr lang="en-US" sz="18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</a:t>
          </a:r>
          <a:endParaRPr lang="en-US" sz="18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185305</xdr:colOff>
      <xdr:row>2</xdr:row>
      <xdr:rowOff>6062</xdr:rowOff>
    </xdr:from>
    <xdr:ext cx="1914525" cy="271029"/>
    <xdr:sp macro="" textlink="">
      <xdr:nvSpPr>
        <xdr:cNvPr id="4" name="Rectangle 3"/>
        <xdr:cNvSpPr/>
      </xdr:nvSpPr>
      <xdr:spPr>
        <a:xfrm>
          <a:off x="1259725" y="371822"/>
          <a:ext cx="1914525" cy="27102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4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EQUITY- CASH</a:t>
          </a:r>
        </a:p>
        <a:p>
          <a:pPr algn="ctr"/>
          <a:endParaRPr lang="en-US" sz="1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8660</xdr:colOff>
      <xdr:row>0</xdr:row>
      <xdr:rowOff>28574</xdr:rowOff>
    </xdr:from>
    <xdr:to>
      <xdr:col>13</xdr:col>
      <xdr:colOff>7620</xdr:colOff>
      <xdr:row>4</xdr:row>
      <xdr:rowOff>175260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7323860" y="28574"/>
          <a:ext cx="1210540" cy="878206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692728</xdr:colOff>
      <xdr:row>0</xdr:row>
      <xdr:rowOff>44162</xdr:rowOff>
    </xdr:from>
    <xdr:ext cx="3065318" cy="328179"/>
    <xdr:sp macro="" textlink="">
      <xdr:nvSpPr>
        <xdr:cNvPr id="3" name="Rectangle 2"/>
        <xdr:cNvSpPr/>
      </xdr:nvSpPr>
      <xdr:spPr>
        <a:xfrm>
          <a:off x="692728" y="44162"/>
          <a:ext cx="3065318" cy="32817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NIVESH RESEARCH</a:t>
          </a:r>
          <a:r>
            <a:rPr lang="en-US" sz="18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</a:t>
          </a:r>
          <a:endParaRPr lang="en-US" sz="18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185305</xdr:colOff>
      <xdr:row>2</xdr:row>
      <xdr:rowOff>6062</xdr:rowOff>
    </xdr:from>
    <xdr:ext cx="1914525" cy="271029"/>
    <xdr:sp macro="" textlink="">
      <xdr:nvSpPr>
        <xdr:cNvPr id="4" name="Rectangle 3"/>
        <xdr:cNvSpPr/>
      </xdr:nvSpPr>
      <xdr:spPr>
        <a:xfrm>
          <a:off x="1274965" y="371822"/>
          <a:ext cx="1914525" cy="27102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4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EQUITY- CASH</a:t>
          </a:r>
        </a:p>
        <a:p>
          <a:pPr algn="ctr"/>
          <a:endParaRPr lang="en-US" sz="1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8660</xdr:colOff>
      <xdr:row>0</xdr:row>
      <xdr:rowOff>28574</xdr:rowOff>
    </xdr:from>
    <xdr:to>
      <xdr:col>12</xdr:col>
      <xdr:colOff>1196340</xdr:colOff>
      <xdr:row>4</xdr:row>
      <xdr:rowOff>175260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7323860" y="28574"/>
          <a:ext cx="1187680" cy="878206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692728</xdr:colOff>
      <xdr:row>0</xdr:row>
      <xdr:rowOff>44162</xdr:rowOff>
    </xdr:from>
    <xdr:ext cx="3065318" cy="328179"/>
    <xdr:sp macro="" textlink="">
      <xdr:nvSpPr>
        <xdr:cNvPr id="3" name="Rectangle 2"/>
        <xdr:cNvSpPr/>
      </xdr:nvSpPr>
      <xdr:spPr>
        <a:xfrm>
          <a:off x="692728" y="44162"/>
          <a:ext cx="3065318" cy="32817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NIVESH RESEARCH</a:t>
          </a:r>
          <a:r>
            <a:rPr lang="en-US" sz="18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</a:t>
          </a:r>
          <a:endParaRPr lang="en-US" sz="18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185305</xdr:colOff>
      <xdr:row>2</xdr:row>
      <xdr:rowOff>6062</xdr:rowOff>
    </xdr:from>
    <xdr:ext cx="1914525" cy="271029"/>
    <xdr:sp macro="" textlink="">
      <xdr:nvSpPr>
        <xdr:cNvPr id="4" name="Rectangle 3"/>
        <xdr:cNvSpPr/>
      </xdr:nvSpPr>
      <xdr:spPr>
        <a:xfrm>
          <a:off x="1244485" y="371822"/>
          <a:ext cx="1914525" cy="27102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4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EQUITY- CASH</a:t>
          </a:r>
        </a:p>
        <a:p>
          <a:pPr algn="ctr"/>
          <a:endParaRPr lang="en-US" sz="1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8660</xdr:colOff>
      <xdr:row>0</xdr:row>
      <xdr:rowOff>28574</xdr:rowOff>
    </xdr:from>
    <xdr:to>
      <xdr:col>12</xdr:col>
      <xdr:colOff>1386840</xdr:colOff>
      <xdr:row>4</xdr:row>
      <xdr:rowOff>175260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7773440" y="28574"/>
          <a:ext cx="1378180" cy="878206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692728</xdr:colOff>
      <xdr:row>0</xdr:row>
      <xdr:rowOff>44162</xdr:rowOff>
    </xdr:from>
    <xdr:ext cx="3065318" cy="328179"/>
    <xdr:sp macro="" textlink="">
      <xdr:nvSpPr>
        <xdr:cNvPr id="3" name="Rectangle 2"/>
        <xdr:cNvSpPr/>
      </xdr:nvSpPr>
      <xdr:spPr>
        <a:xfrm>
          <a:off x="692728" y="44162"/>
          <a:ext cx="3065318" cy="32817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NIVESH RESEARCH</a:t>
          </a:r>
          <a:r>
            <a:rPr lang="en-US" sz="18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</a:t>
          </a:r>
          <a:endParaRPr lang="en-US" sz="18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185305</xdr:colOff>
      <xdr:row>2</xdr:row>
      <xdr:rowOff>6062</xdr:rowOff>
    </xdr:from>
    <xdr:ext cx="1914525" cy="271029"/>
    <xdr:sp macro="" textlink="">
      <xdr:nvSpPr>
        <xdr:cNvPr id="4" name="Rectangle 3"/>
        <xdr:cNvSpPr/>
      </xdr:nvSpPr>
      <xdr:spPr>
        <a:xfrm>
          <a:off x="1328305" y="371822"/>
          <a:ext cx="1914525" cy="27102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4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EQUITY- CASH</a:t>
          </a:r>
        </a:p>
        <a:p>
          <a:pPr algn="ctr"/>
          <a:endParaRPr lang="en-US" sz="1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8660</xdr:colOff>
      <xdr:row>0</xdr:row>
      <xdr:rowOff>28574</xdr:rowOff>
    </xdr:from>
    <xdr:to>
      <xdr:col>13</xdr:col>
      <xdr:colOff>7620</xdr:colOff>
      <xdr:row>4</xdr:row>
      <xdr:rowOff>175260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7323860" y="28574"/>
          <a:ext cx="1301980" cy="878206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692728</xdr:colOff>
      <xdr:row>0</xdr:row>
      <xdr:rowOff>44162</xdr:rowOff>
    </xdr:from>
    <xdr:ext cx="3065318" cy="328179"/>
    <xdr:sp macro="" textlink="">
      <xdr:nvSpPr>
        <xdr:cNvPr id="3" name="Rectangle 2"/>
        <xdr:cNvSpPr/>
      </xdr:nvSpPr>
      <xdr:spPr>
        <a:xfrm>
          <a:off x="692728" y="44162"/>
          <a:ext cx="3065318" cy="32817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NIVESH RESEARCH</a:t>
          </a:r>
          <a:r>
            <a:rPr lang="en-US" sz="18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</a:t>
          </a:r>
          <a:endParaRPr lang="en-US" sz="18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185305</xdr:colOff>
      <xdr:row>2</xdr:row>
      <xdr:rowOff>6062</xdr:rowOff>
    </xdr:from>
    <xdr:ext cx="1914525" cy="271029"/>
    <xdr:sp macro="" textlink="">
      <xdr:nvSpPr>
        <xdr:cNvPr id="4" name="Rectangle 3"/>
        <xdr:cNvSpPr/>
      </xdr:nvSpPr>
      <xdr:spPr>
        <a:xfrm>
          <a:off x="1290205" y="379442"/>
          <a:ext cx="1914525" cy="27102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4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EQUITY- CASH</a:t>
          </a:r>
        </a:p>
        <a:p>
          <a:pPr algn="ctr"/>
          <a:endParaRPr lang="en-US" sz="1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8655</xdr:colOff>
      <xdr:row>0</xdr:row>
      <xdr:rowOff>28574</xdr:rowOff>
    </xdr:from>
    <xdr:to>
      <xdr:col>13</xdr:col>
      <xdr:colOff>9525</xdr:colOff>
      <xdr:row>4</xdr:row>
      <xdr:rowOff>175260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8352555" y="28574"/>
          <a:ext cx="1362945" cy="908686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692728</xdr:colOff>
      <xdr:row>0</xdr:row>
      <xdr:rowOff>44162</xdr:rowOff>
    </xdr:from>
    <xdr:ext cx="3065318" cy="328179"/>
    <xdr:sp macro="" textlink="">
      <xdr:nvSpPr>
        <xdr:cNvPr id="3" name="Rectangle 2"/>
        <xdr:cNvSpPr/>
      </xdr:nvSpPr>
      <xdr:spPr>
        <a:xfrm>
          <a:off x="692728" y="44162"/>
          <a:ext cx="3065318" cy="32817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NIVESH RESEARCH</a:t>
          </a:r>
          <a:r>
            <a:rPr lang="en-US" sz="18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</a:t>
          </a:r>
          <a:endParaRPr lang="en-US" sz="18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185305</xdr:colOff>
      <xdr:row>2</xdr:row>
      <xdr:rowOff>6062</xdr:rowOff>
    </xdr:from>
    <xdr:ext cx="1914525" cy="271029"/>
    <xdr:sp macro="" textlink="">
      <xdr:nvSpPr>
        <xdr:cNvPr id="4" name="Rectangle 3"/>
        <xdr:cNvSpPr/>
      </xdr:nvSpPr>
      <xdr:spPr>
        <a:xfrm>
          <a:off x="1318780" y="387062"/>
          <a:ext cx="1914525" cy="27102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4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EQUITY- CASH</a:t>
          </a:r>
        </a:p>
        <a:p>
          <a:pPr algn="ctr"/>
          <a:endParaRPr lang="en-US" sz="1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8660</xdr:colOff>
      <xdr:row>0</xdr:row>
      <xdr:rowOff>28574</xdr:rowOff>
    </xdr:from>
    <xdr:to>
      <xdr:col>12</xdr:col>
      <xdr:colOff>2060863</xdr:colOff>
      <xdr:row>2</xdr:row>
      <xdr:rowOff>251113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9005455" y="28574"/>
          <a:ext cx="2052203" cy="586221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692728</xdr:colOff>
      <xdr:row>0</xdr:row>
      <xdr:rowOff>44162</xdr:rowOff>
    </xdr:from>
    <xdr:ext cx="3065318" cy="328179"/>
    <xdr:sp macro="" textlink="">
      <xdr:nvSpPr>
        <xdr:cNvPr id="3" name="Rectangle 2"/>
        <xdr:cNvSpPr/>
      </xdr:nvSpPr>
      <xdr:spPr>
        <a:xfrm>
          <a:off x="692728" y="44162"/>
          <a:ext cx="3065318" cy="32817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NIVESH RESEARCH</a:t>
          </a:r>
          <a:r>
            <a:rPr lang="en-US" sz="18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</a:t>
          </a:r>
          <a:endParaRPr lang="en-US" sz="18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185305</xdr:colOff>
      <xdr:row>2</xdr:row>
      <xdr:rowOff>6062</xdr:rowOff>
    </xdr:from>
    <xdr:ext cx="1914525" cy="271029"/>
    <xdr:sp macro="" textlink="">
      <xdr:nvSpPr>
        <xdr:cNvPr id="5" name="Rectangle 4"/>
        <xdr:cNvSpPr/>
      </xdr:nvSpPr>
      <xdr:spPr>
        <a:xfrm>
          <a:off x="1250373" y="369744"/>
          <a:ext cx="1914525" cy="27102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4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EQUITY- CASH</a:t>
          </a:r>
        </a:p>
        <a:p>
          <a:pPr algn="ctr"/>
          <a:endParaRPr lang="en-US" sz="1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8660</xdr:colOff>
      <xdr:row>0</xdr:row>
      <xdr:rowOff>28574</xdr:rowOff>
    </xdr:from>
    <xdr:to>
      <xdr:col>12</xdr:col>
      <xdr:colOff>2019300</xdr:colOff>
      <xdr:row>3</xdr:row>
      <xdr:rowOff>3463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1333885" y="28574"/>
          <a:ext cx="2010640" cy="546389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692728</xdr:colOff>
      <xdr:row>0</xdr:row>
      <xdr:rowOff>44162</xdr:rowOff>
    </xdr:from>
    <xdr:ext cx="3065318" cy="328179"/>
    <xdr:sp macro="" textlink="">
      <xdr:nvSpPr>
        <xdr:cNvPr id="3" name="Rectangle 2"/>
        <xdr:cNvSpPr/>
      </xdr:nvSpPr>
      <xdr:spPr>
        <a:xfrm>
          <a:off x="692728" y="44162"/>
          <a:ext cx="3065318" cy="32817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NIVESH RESEARCH</a:t>
          </a:r>
          <a:r>
            <a:rPr lang="en-US" sz="18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</a:t>
          </a:r>
          <a:endParaRPr lang="en-US" sz="18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185305</xdr:colOff>
      <xdr:row>2</xdr:row>
      <xdr:rowOff>6062</xdr:rowOff>
    </xdr:from>
    <xdr:ext cx="1914525" cy="271029"/>
    <xdr:sp macro="" textlink="">
      <xdr:nvSpPr>
        <xdr:cNvPr id="4" name="Rectangle 3"/>
        <xdr:cNvSpPr/>
      </xdr:nvSpPr>
      <xdr:spPr>
        <a:xfrm>
          <a:off x="1452130" y="368012"/>
          <a:ext cx="1914525" cy="27102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4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EQUITY- CASH</a:t>
          </a:r>
        </a:p>
        <a:p>
          <a:pPr algn="ctr"/>
          <a:endParaRPr lang="en-US" sz="1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8660</xdr:colOff>
      <xdr:row>0</xdr:row>
      <xdr:rowOff>28574</xdr:rowOff>
    </xdr:from>
    <xdr:to>
      <xdr:col>13</xdr:col>
      <xdr:colOff>9525</xdr:colOff>
      <xdr:row>4</xdr:row>
      <xdr:rowOff>68155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0933835" y="28574"/>
          <a:ext cx="1686790" cy="801581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692728</xdr:colOff>
      <xdr:row>0</xdr:row>
      <xdr:rowOff>44162</xdr:rowOff>
    </xdr:from>
    <xdr:ext cx="3065318" cy="328179"/>
    <xdr:sp macro="" textlink="">
      <xdr:nvSpPr>
        <xdr:cNvPr id="3" name="Rectangle 2"/>
        <xdr:cNvSpPr/>
      </xdr:nvSpPr>
      <xdr:spPr>
        <a:xfrm>
          <a:off x="692728" y="44162"/>
          <a:ext cx="3065318" cy="32817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NIVESH RESEARCH</a:t>
          </a:r>
          <a:r>
            <a:rPr lang="en-US" sz="18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</a:t>
          </a:r>
          <a:endParaRPr lang="en-US" sz="18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185305</xdr:colOff>
      <xdr:row>2</xdr:row>
      <xdr:rowOff>6062</xdr:rowOff>
    </xdr:from>
    <xdr:ext cx="1914525" cy="271029"/>
    <xdr:sp macro="" textlink="">
      <xdr:nvSpPr>
        <xdr:cNvPr id="4" name="Rectangle 3"/>
        <xdr:cNvSpPr/>
      </xdr:nvSpPr>
      <xdr:spPr>
        <a:xfrm>
          <a:off x="1452130" y="368012"/>
          <a:ext cx="1914525" cy="27102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4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EQUITY- CASH</a:t>
          </a:r>
        </a:p>
        <a:p>
          <a:pPr algn="ctr"/>
          <a:endParaRPr lang="en-US" sz="1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37235</xdr:colOff>
      <xdr:row>0</xdr:row>
      <xdr:rowOff>28574</xdr:rowOff>
    </xdr:from>
    <xdr:to>
      <xdr:col>13</xdr:col>
      <xdr:colOff>19050</xdr:colOff>
      <xdr:row>4</xdr:row>
      <xdr:rowOff>68155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0829060" y="28574"/>
          <a:ext cx="1782040" cy="801581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692728</xdr:colOff>
      <xdr:row>0</xdr:row>
      <xdr:rowOff>44162</xdr:rowOff>
    </xdr:from>
    <xdr:ext cx="3065318" cy="328179"/>
    <xdr:sp macro="" textlink="">
      <xdr:nvSpPr>
        <xdr:cNvPr id="3" name="Rectangle 2"/>
        <xdr:cNvSpPr/>
      </xdr:nvSpPr>
      <xdr:spPr>
        <a:xfrm>
          <a:off x="692728" y="44162"/>
          <a:ext cx="3065318" cy="32817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NIVESH RESEARCH</a:t>
          </a:r>
          <a:r>
            <a:rPr lang="en-US" sz="18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</a:t>
          </a:r>
          <a:endParaRPr lang="en-US" sz="18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185305</xdr:colOff>
      <xdr:row>2</xdr:row>
      <xdr:rowOff>6062</xdr:rowOff>
    </xdr:from>
    <xdr:ext cx="1914525" cy="271029"/>
    <xdr:sp macro="" textlink="">
      <xdr:nvSpPr>
        <xdr:cNvPr id="4" name="Rectangle 3"/>
        <xdr:cNvSpPr/>
      </xdr:nvSpPr>
      <xdr:spPr>
        <a:xfrm>
          <a:off x="1423555" y="387062"/>
          <a:ext cx="1914525" cy="27102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4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EQUITY- CASH</a:t>
          </a:r>
        </a:p>
        <a:p>
          <a:pPr algn="ctr"/>
          <a:endParaRPr lang="en-US" sz="1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8655</xdr:colOff>
      <xdr:row>0</xdr:row>
      <xdr:rowOff>28574</xdr:rowOff>
    </xdr:from>
    <xdr:to>
      <xdr:col>12</xdr:col>
      <xdr:colOff>1495425</xdr:colOff>
      <xdr:row>4</xdr:row>
      <xdr:rowOff>175260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8695455" y="28574"/>
          <a:ext cx="1486770" cy="908686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692728</xdr:colOff>
      <xdr:row>0</xdr:row>
      <xdr:rowOff>44162</xdr:rowOff>
    </xdr:from>
    <xdr:ext cx="3065318" cy="328179"/>
    <xdr:sp macro="" textlink="">
      <xdr:nvSpPr>
        <xdr:cNvPr id="3" name="Rectangle 2"/>
        <xdr:cNvSpPr/>
      </xdr:nvSpPr>
      <xdr:spPr>
        <a:xfrm>
          <a:off x="692728" y="44162"/>
          <a:ext cx="3065318" cy="32817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NIVESH RESEARCH</a:t>
          </a:r>
          <a:r>
            <a:rPr lang="en-US" sz="18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</a:t>
          </a:r>
          <a:endParaRPr lang="en-US" sz="18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185305</xdr:colOff>
      <xdr:row>2</xdr:row>
      <xdr:rowOff>6062</xdr:rowOff>
    </xdr:from>
    <xdr:ext cx="1914525" cy="271029"/>
    <xdr:sp macro="" textlink="">
      <xdr:nvSpPr>
        <xdr:cNvPr id="4" name="Rectangle 3"/>
        <xdr:cNvSpPr/>
      </xdr:nvSpPr>
      <xdr:spPr>
        <a:xfrm>
          <a:off x="1547380" y="387062"/>
          <a:ext cx="1914525" cy="27102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4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EQUITY- CASH</a:t>
          </a:r>
        </a:p>
        <a:p>
          <a:pPr algn="ctr"/>
          <a:endParaRPr lang="en-US" sz="1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8655</xdr:colOff>
      <xdr:row>0</xdr:row>
      <xdr:rowOff>28574</xdr:rowOff>
    </xdr:from>
    <xdr:to>
      <xdr:col>12</xdr:col>
      <xdr:colOff>1609724</xdr:colOff>
      <xdr:row>4</xdr:row>
      <xdr:rowOff>175260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0438530" y="28574"/>
          <a:ext cx="1601069" cy="908686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692728</xdr:colOff>
      <xdr:row>0</xdr:row>
      <xdr:rowOff>44162</xdr:rowOff>
    </xdr:from>
    <xdr:ext cx="3065318" cy="328179"/>
    <xdr:sp macro="" textlink="">
      <xdr:nvSpPr>
        <xdr:cNvPr id="3" name="Rectangle 2"/>
        <xdr:cNvSpPr/>
      </xdr:nvSpPr>
      <xdr:spPr>
        <a:xfrm>
          <a:off x="692728" y="44162"/>
          <a:ext cx="3065318" cy="32817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NIVESH RESEARCH</a:t>
          </a:r>
          <a:r>
            <a:rPr lang="en-US" sz="18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</a:t>
          </a:r>
          <a:endParaRPr lang="en-US" sz="18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185305</xdr:colOff>
      <xdr:row>2</xdr:row>
      <xdr:rowOff>6062</xdr:rowOff>
    </xdr:from>
    <xdr:ext cx="1914525" cy="271029"/>
    <xdr:sp macro="" textlink="">
      <xdr:nvSpPr>
        <xdr:cNvPr id="4" name="Rectangle 3"/>
        <xdr:cNvSpPr/>
      </xdr:nvSpPr>
      <xdr:spPr>
        <a:xfrm>
          <a:off x="1442605" y="387062"/>
          <a:ext cx="1914525" cy="27102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4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EQUITY- CASH</a:t>
          </a:r>
        </a:p>
        <a:p>
          <a:pPr algn="ctr"/>
          <a:endParaRPr lang="en-US" sz="1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8656</xdr:colOff>
      <xdr:row>0</xdr:row>
      <xdr:rowOff>28574</xdr:rowOff>
    </xdr:from>
    <xdr:to>
      <xdr:col>13</xdr:col>
      <xdr:colOff>9525</xdr:colOff>
      <xdr:row>4</xdr:row>
      <xdr:rowOff>175260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7323856" y="28574"/>
          <a:ext cx="1410569" cy="908686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692728</xdr:colOff>
      <xdr:row>0</xdr:row>
      <xdr:rowOff>44162</xdr:rowOff>
    </xdr:from>
    <xdr:ext cx="3065318" cy="328179"/>
    <xdr:sp macro="" textlink="">
      <xdr:nvSpPr>
        <xdr:cNvPr id="3" name="Rectangle 2"/>
        <xdr:cNvSpPr/>
      </xdr:nvSpPr>
      <xdr:spPr>
        <a:xfrm>
          <a:off x="692728" y="44162"/>
          <a:ext cx="3065318" cy="32817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NIVESH RESEARCH</a:t>
          </a:r>
          <a:r>
            <a:rPr lang="en-US" sz="18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</a:t>
          </a:r>
          <a:endParaRPr lang="en-US" sz="18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185305</xdr:colOff>
      <xdr:row>2</xdr:row>
      <xdr:rowOff>6062</xdr:rowOff>
    </xdr:from>
    <xdr:ext cx="1914525" cy="271029"/>
    <xdr:sp macro="" textlink="">
      <xdr:nvSpPr>
        <xdr:cNvPr id="4" name="Rectangle 3"/>
        <xdr:cNvSpPr/>
      </xdr:nvSpPr>
      <xdr:spPr>
        <a:xfrm>
          <a:off x="1404505" y="387062"/>
          <a:ext cx="1914525" cy="27102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4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EQUITY- CASH</a:t>
          </a:r>
        </a:p>
        <a:p>
          <a:pPr algn="ctr"/>
          <a:endParaRPr lang="en-US" sz="1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8656</xdr:colOff>
      <xdr:row>0</xdr:row>
      <xdr:rowOff>28574</xdr:rowOff>
    </xdr:from>
    <xdr:to>
      <xdr:col>12</xdr:col>
      <xdr:colOff>1619249</xdr:colOff>
      <xdr:row>4</xdr:row>
      <xdr:rowOff>175260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7323856" y="28574"/>
          <a:ext cx="1610593" cy="908686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692728</xdr:colOff>
      <xdr:row>0</xdr:row>
      <xdr:rowOff>44162</xdr:rowOff>
    </xdr:from>
    <xdr:ext cx="3065318" cy="328179"/>
    <xdr:sp macro="" textlink="">
      <xdr:nvSpPr>
        <xdr:cNvPr id="3" name="Rectangle 2"/>
        <xdr:cNvSpPr/>
      </xdr:nvSpPr>
      <xdr:spPr>
        <a:xfrm>
          <a:off x="692728" y="44162"/>
          <a:ext cx="3065318" cy="32817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NIVESH RESEARCH</a:t>
          </a:r>
          <a:r>
            <a:rPr lang="en-US" sz="18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</a:t>
          </a:r>
          <a:endParaRPr lang="en-US" sz="18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185305</xdr:colOff>
      <xdr:row>2</xdr:row>
      <xdr:rowOff>6062</xdr:rowOff>
    </xdr:from>
    <xdr:ext cx="1914525" cy="271029"/>
    <xdr:sp macro="" textlink="">
      <xdr:nvSpPr>
        <xdr:cNvPr id="4" name="Rectangle 3"/>
        <xdr:cNvSpPr/>
      </xdr:nvSpPr>
      <xdr:spPr>
        <a:xfrm>
          <a:off x="1490230" y="387062"/>
          <a:ext cx="1914525" cy="27102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4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EQUITY- CASH</a:t>
          </a:r>
        </a:p>
        <a:p>
          <a:pPr algn="ctr"/>
          <a:endParaRPr lang="en-US" sz="1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8657</xdr:colOff>
      <xdr:row>0</xdr:row>
      <xdr:rowOff>28574</xdr:rowOff>
    </xdr:from>
    <xdr:to>
      <xdr:col>12</xdr:col>
      <xdr:colOff>1266824</xdr:colOff>
      <xdr:row>4</xdr:row>
      <xdr:rowOff>175260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7323857" y="28574"/>
          <a:ext cx="1258167" cy="908686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692728</xdr:colOff>
      <xdr:row>0</xdr:row>
      <xdr:rowOff>44162</xdr:rowOff>
    </xdr:from>
    <xdr:ext cx="3065318" cy="328179"/>
    <xdr:sp macro="" textlink="">
      <xdr:nvSpPr>
        <xdr:cNvPr id="3" name="Rectangle 2"/>
        <xdr:cNvSpPr/>
      </xdr:nvSpPr>
      <xdr:spPr>
        <a:xfrm>
          <a:off x="692728" y="44162"/>
          <a:ext cx="3065318" cy="32817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NIVESH RESEARCH</a:t>
          </a:r>
          <a:r>
            <a:rPr lang="en-US" sz="18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</a:t>
          </a:r>
          <a:endParaRPr lang="en-US" sz="18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185305</xdr:colOff>
      <xdr:row>2</xdr:row>
      <xdr:rowOff>6062</xdr:rowOff>
    </xdr:from>
    <xdr:ext cx="1914525" cy="271029"/>
    <xdr:sp macro="" textlink="">
      <xdr:nvSpPr>
        <xdr:cNvPr id="4" name="Rectangle 3"/>
        <xdr:cNvSpPr/>
      </xdr:nvSpPr>
      <xdr:spPr>
        <a:xfrm>
          <a:off x="1480705" y="387062"/>
          <a:ext cx="1914525" cy="27102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4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EQUITY- CASH</a:t>
          </a:r>
        </a:p>
        <a:p>
          <a:pPr algn="ctr"/>
          <a:endParaRPr lang="en-US" sz="1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8658</xdr:colOff>
      <xdr:row>0</xdr:row>
      <xdr:rowOff>28574</xdr:rowOff>
    </xdr:from>
    <xdr:to>
      <xdr:col>12</xdr:col>
      <xdr:colOff>1257300</xdr:colOff>
      <xdr:row>4</xdr:row>
      <xdr:rowOff>175260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7323858" y="28574"/>
          <a:ext cx="1248642" cy="908686"/>
        </a:xfrm>
        <a:prstGeom prst="rect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692728</xdr:colOff>
      <xdr:row>0</xdr:row>
      <xdr:rowOff>44162</xdr:rowOff>
    </xdr:from>
    <xdr:ext cx="3065318" cy="328179"/>
    <xdr:sp macro="" textlink="">
      <xdr:nvSpPr>
        <xdr:cNvPr id="3" name="Rectangle 2"/>
        <xdr:cNvSpPr/>
      </xdr:nvSpPr>
      <xdr:spPr>
        <a:xfrm>
          <a:off x="692728" y="44162"/>
          <a:ext cx="3065318" cy="32817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8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NIVESH RESEARCH</a:t>
          </a:r>
          <a:r>
            <a:rPr lang="en-US" sz="18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 </a:t>
          </a:r>
          <a:endParaRPr lang="en-US" sz="18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1</xdr:col>
      <xdr:colOff>185305</xdr:colOff>
      <xdr:row>2</xdr:row>
      <xdr:rowOff>6062</xdr:rowOff>
    </xdr:from>
    <xdr:ext cx="1914525" cy="271029"/>
    <xdr:sp macro="" textlink="">
      <xdr:nvSpPr>
        <xdr:cNvPr id="4" name="Rectangle 3"/>
        <xdr:cNvSpPr/>
      </xdr:nvSpPr>
      <xdr:spPr>
        <a:xfrm>
          <a:off x="1480705" y="387062"/>
          <a:ext cx="1914525" cy="271029"/>
        </a:xfrm>
        <a:prstGeom prst="rect">
          <a:avLst/>
        </a:prstGeom>
        <a:solidFill>
          <a:srgbClr val="0070C0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n-US" sz="14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</a:rPr>
            <a:t>EQUITY- CASH</a:t>
          </a:r>
        </a:p>
        <a:p>
          <a:pPr algn="ctr"/>
          <a:endParaRPr lang="en-US" sz="1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8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9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10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1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1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="90" zoomScaleNormal="90" workbookViewId="0">
      <selection activeCell="A7" sqref="A7"/>
    </sheetView>
  </sheetViews>
  <sheetFormatPr defaultRowHeight="15"/>
  <cols>
    <col min="1" max="1" width="16.5703125" customWidth="1"/>
    <col min="2" max="2" width="17.28515625" customWidth="1"/>
    <col min="4" max="4" width="15.140625" customWidth="1"/>
    <col min="8" max="8" width="9.7109375" customWidth="1"/>
    <col min="9" max="9" width="11" customWidth="1"/>
    <col min="10" max="10" width="12.28515625" customWidth="1"/>
    <col min="11" max="11" width="12.140625" customWidth="1"/>
    <col min="12" max="12" width="18" customWidth="1"/>
  </cols>
  <sheetData>
    <row r="1" spans="1:12" ht="15.75">
      <c r="A1" s="11"/>
      <c r="B1" s="12"/>
      <c r="C1" s="13"/>
      <c r="D1" s="122"/>
      <c r="E1" s="12"/>
      <c r="F1" s="12"/>
      <c r="G1" s="12"/>
      <c r="H1" s="173" t="s">
        <v>19</v>
      </c>
      <c r="I1" s="173" t="s">
        <v>0</v>
      </c>
      <c r="J1" s="173" t="s">
        <v>1</v>
      </c>
      <c r="K1" s="173" t="s">
        <v>2</v>
      </c>
      <c r="L1" s="173" t="s">
        <v>3</v>
      </c>
    </row>
    <row r="2" spans="1:12" ht="15.75">
      <c r="A2" s="11"/>
      <c r="B2" s="12"/>
      <c r="C2" s="13"/>
      <c r="D2" s="122"/>
      <c r="E2" s="15"/>
      <c r="F2" s="12"/>
      <c r="G2" s="12"/>
      <c r="H2" s="174">
        <v>44</v>
      </c>
      <c r="I2" s="176">
        <v>33</v>
      </c>
      <c r="J2" s="177">
        <v>6</v>
      </c>
      <c r="K2" s="176">
        <v>5</v>
      </c>
      <c r="L2" s="178">
        <f>I2/(I2+J2)</f>
        <v>0.84615384615384615</v>
      </c>
    </row>
    <row r="3" spans="1:12" ht="15.75">
      <c r="A3" s="11"/>
      <c r="B3" s="12"/>
      <c r="C3" s="18"/>
      <c r="D3" s="123"/>
      <c r="E3" s="16"/>
      <c r="F3" s="29"/>
      <c r="G3" s="12"/>
      <c r="H3" s="175" t="s">
        <v>4</v>
      </c>
      <c r="I3" s="179">
        <f>SUM(K6:K51)</f>
        <v>71545.792712146533</v>
      </c>
      <c r="J3" s="180"/>
      <c r="K3" s="174"/>
      <c r="L3" s="173"/>
    </row>
    <row r="4" spans="1:12" ht="15.75" thickBot="1">
      <c r="A4" s="11"/>
      <c r="B4" s="12"/>
      <c r="C4" s="18"/>
      <c r="D4" s="123"/>
      <c r="E4" s="16"/>
      <c r="F4" s="29"/>
      <c r="G4" s="12"/>
      <c r="H4" s="159"/>
      <c r="I4" s="160"/>
      <c r="J4" s="161"/>
      <c r="K4" s="12"/>
      <c r="L4" s="172"/>
    </row>
    <row r="5" spans="1:12" ht="17.25">
      <c r="A5" s="134" t="s">
        <v>20</v>
      </c>
      <c r="B5" s="135" t="s">
        <v>21</v>
      </c>
      <c r="C5" s="136" t="s">
        <v>22</v>
      </c>
      <c r="D5" s="137" t="s">
        <v>5</v>
      </c>
      <c r="E5" s="135" t="s">
        <v>6</v>
      </c>
      <c r="F5" s="135" t="s">
        <v>7</v>
      </c>
      <c r="G5" s="138" t="s">
        <v>8</v>
      </c>
      <c r="H5" s="135" t="s">
        <v>1</v>
      </c>
      <c r="I5" s="135" t="s">
        <v>9</v>
      </c>
      <c r="J5" s="135" t="s">
        <v>10</v>
      </c>
      <c r="K5" s="135" t="s">
        <v>11</v>
      </c>
      <c r="L5" s="139" t="s">
        <v>12</v>
      </c>
    </row>
    <row r="6" spans="1:12" s="165" customFormat="1" ht="15.75">
      <c r="A6" s="162"/>
      <c r="B6" s="163"/>
      <c r="C6" s="163"/>
      <c r="D6" s="163"/>
      <c r="E6" s="163"/>
      <c r="F6" s="163"/>
      <c r="G6" s="164"/>
      <c r="H6" s="164"/>
      <c r="I6" s="164"/>
      <c r="J6" s="164"/>
      <c r="K6" s="164"/>
      <c r="L6" s="164"/>
    </row>
    <row r="7" spans="1:12" s="165" customFormat="1" ht="15.75">
      <c r="A7" s="162"/>
      <c r="B7" s="163"/>
      <c r="C7" s="163"/>
      <c r="D7" s="163"/>
      <c r="E7" s="163"/>
      <c r="F7" s="163"/>
      <c r="G7" s="164"/>
      <c r="H7" s="164"/>
      <c r="I7" s="164"/>
      <c r="J7" s="164"/>
      <c r="K7" s="164"/>
      <c r="L7" s="164"/>
    </row>
    <row r="8" spans="1:12" s="165" customFormat="1" ht="15.75">
      <c r="A8" s="162">
        <v>44104</v>
      </c>
      <c r="B8" s="163" t="s">
        <v>258</v>
      </c>
      <c r="C8" s="163" t="s">
        <v>13</v>
      </c>
      <c r="D8" s="166">
        <f>200000/E8</f>
        <v>93.984962406015043</v>
      </c>
      <c r="E8" s="163">
        <v>2128</v>
      </c>
      <c r="F8" s="163">
        <v>2105</v>
      </c>
      <c r="G8" s="164">
        <v>0</v>
      </c>
      <c r="H8" s="164">
        <v>2155</v>
      </c>
      <c r="I8" s="164">
        <v>2105</v>
      </c>
      <c r="J8" s="164">
        <f t="shared" ref="J8:J14" si="0">E8-I8</f>
        <v>23</v>
      </c>
      <c r="K8" s="170">
        <f>J8*D8</f>
        <v>2161.6541353383459</v>
      </c>
      <c r="L8" s="164" t="s">
        <v>14</v>
      </c>
    </row>
    <row r="9" spans="1:12" s="165" customFormat="1" ht="15.75">
      <c r="A9" s="162">
        <v>44104</v>
      </c>
      <c r="B9" s="163" t="s">
        <v>202</v>
      </c>
      <c r="C9" s="163" t="s">
        <v>13</v>
      </c>
      <c r="D9" s="166">
        <f t="shared" ref="D9" si="1">200000/E9</f>
        <v>82.712985938792386</v>
      </c>
      <c r="E9" s="163">
        <v>2418</v>
      </c>
      <c r="F9" s="163">
        <v>2383</v>
      </c>
      <c r="G9" s="164">
        <v>0</v>
      </c>
      <c r="H9" s="164">
        <v>2441</v>
      </c>
      <c r="I9" s="164">
        <v>2383</v>
      </c>
      <c r="J9" s="164">
        <f t="shared" si="0"/>
        <v>35</v>
      </c>
      <c r="K9" s="170">
        <f t="shared" ref="K9" si="2">J9*D9</f>
        <v>2894.9545078577335</v>
      </c>
      <c r="L9" s="164" t="s">
        <v>14</v>
      </c>
    </row>
    <row r="10" spans="1:12" s="165" customFormat="1" ht="15.75">
      <c r="A10" s="162">
        <v>44103</v>
      </c>
      <c r="B10" s="163" t="s">
        <v>258</v>
      </c>
      <c r="C10" s="163" t="s">
        <v>13</v>
      </c>
      <c r="D10" s="166">
        <f>200000/E10</f>
        <v>95.923261390887291</v>
      </c>
      <c r="E10" s="163">
        <v>2085</v>
      </c>
      <c r="F10" s="163">
        <v>2065</v>
      </c>
      <c r="G10" s="164">
        <v>0</v>
      </c>
      <c r="H10" s="164">
        <v>2115</v>
      </c>
      <c r="I10" s="164">
        <v>2067</v>
      </c>
      <c r="J10" s="164">
        <f t="shared" si="0"/>
        <v>18</v>
      </c>
      <c r="K10" s="170">
        <f>J10*D10</f>
        <v>1726.6187050359713</v>
      </c>
      <c r="L10" s="164" t="s">
        <v>14</v>
      </c>
    </row>
    <row r="11" spans="1:12" s="165" customFormat="1" ht="15.75">
      <c r="A11" s="162">
        <v>44103</v>
      </c>
      <c r="B11" s="163" t="s">
        <v>259</v>
      </c>
      <c r="C11" s="163" t="s">
        <v>13</v>
      </c>
      <c r="D11" s="166">
        <f t="shared" ref="D11" si="3">200000/E11</f>
        <v>239.52095808383234</v>
      </c>
      <c r="E11" s="163">
        <v>835</v>
      </c>
      <c r="F11" s="163">
        <v>827</v>
      </c>
      <c r="G11" s="164">
        <v>0</v>
      </c>
      <c r="H11" s="164">
        <v>845</v>
      </c>
      <c r="I11" s="164">
        <v>827</v>
      </c>
      <c r="J11" s="164">
        <f t="shared" si="0"/>
        <v>8</v>
      </c>
      <c r="K11" s="170">
        <f t="shared" ref="K11" si="4">J11*D11</f>
        <v>1916.1676646706587</v>
      </c>
      <c r="L11" s="164" t="s">
        <v>14</v>
      </c>
    </row>
    <row r="12" spans="1:12" s="165" customFormat="1" ht="15.75">
      <c r="A12" s="162">
        <v>44102</v>
      </c>
      <c r="B12" s="163" t="s">
        <v>258</v>
      </c>
      <c r="C12" s="163" t="s">
        <v>13</v>
      </c>
      <c r="D12" s="166">
        <f>200000/E12</f>
        <v>96.15384615384616</v>
      </c>
      <c r="E12" s="163">
        <v>2080</v>
      </c>
      <c r="F12" s="163">
        <v>2060</v>
      </c>
      <c r="G12" s="164">
        <v>0</v>
      </c>
      <c r="H12" s="164">
        <v>2105</v>
      </c>
      <c r="I12" s="164">
        <v>2060</v>
      </c>
      <c r="J12" s="164">
        <f t="shared" si="0"/>
        <v>20</v>
      </c>
      <c r="K12" s="170">
        <f>J12*D12</f>
        <v>1923.0769230769233</v>
      </c>
      <c r="L12" s="164" t="s">
        <v>14</v>
      </c>
    </row>
    <row r="13" spans="1:12" s="165" customFormat="1" ht="15.75">
      <c r="A13" s="162">
        <v>44102</v>
      </c>
      <c r="B13" s="163" t="s">
        <v>257</v>
      </c>
      <c r="C13" s="163" t="s">
        <v>13</v>
      </c>
      <c r="D13" s="166">
        <f t="shared" ref="D13" si="5">200000/E13</f>
        <v>83.333333333333329</v>
      </c>
      <c r="E13" s="163">
        <v>2400</v>
      </c>
      <c r="F13" s="163">
        <v>2380</v>
      </c>
      <c r="G13" s="164">
        <v>0</v>
      </c>
      <c r="H13" s="164">
        <v>2425</v>
      </c>
      <c r="I13" s="164">
        <v>2380</v>
      </c>
      <c r="J13" s="164">
        <f t="shared" si="0"/>
        <v>20</v>
      </c>
      <c r="K13" s="170">
        <f t="shared" ref="K13" si="6">J13*D13</f>
        <v>1666.6666666666665</v>
      </c>
      <c r="L13" s="164" t="s">
        <v>14</v>
      </c>
    </row>
    <row r="14" spans="1:12" s="165" customFormat="1" ht="15.75">
      <c r="A14" s="162">
        <v>44097</v>
      </c>
      <c r="B14" s="163" t="s">
        <v>180</v>
      </c>
      <c r="C14" s="163" t="s">
        <v>13</v>
      </c>
      <c r="D14" s="166">
        <f>200000/E14</f>
        <v>154.08320493066256</v>
      </c>
      <c r="E14" s="163">
        <v>1298</v>
      </c>
      <c r="F14" s="163">
        <v>1285</v>
      </c>
      <c r="G14" s="164">
        <v>0</v>
      </c>
      <c r="H14" s="164">
        <v>1313</v>
      </c>
      <c r="I14" s="164">
        <v>1285</v>
      </c>
      <c r="J14" s="164">
        <f t="shared" si="0"/>
        <v>13</v>
      </c>
      <c r="K14" s="170">
        <f>J14*D14</f>
        <v>2003.0816640986134</v>
      </c>
      <c r="L14" s="164" t="s">
        <v>14</v>
      </c>
    </row>
    <row r="15" spans="1:12" s="165" customFormat="1" ht="15.75">
      <c r="A15" s="162">
        <v>44096</v>
      </c>
      <c r="B15" s="163" t="s">
        <v>256</v>
      </c>
      <c r="C15" s="163" t="s">
        <v>16</v>
      </c>
      <c r="D15" s="166">
        <f>200000/E15</f>
        <v>419.28721174004193</v>
      </c>
      <c r="E15" s="163">
        <v>477</v>
      </c>
      <c r="F15" s="163">
        <v>482</v>
      </c>
      <c r="G15" s="164">
        <v>0</v>
      </c>
      <c r="H15" s="164">
        <v>470</v>
      </c>
      <c r="I15" s="164">
        <v>470</v>
      </c>
      <c r="J15" s="167">
        <f>I15-E15</f>
        <v>-7</v>
      </c>
      <c r="K15" s="168">
        <f>J15*D15</f>
        <v>-2935.0104821802934</v>
      </c>
      <c r="L15" s="169" t="s">
        <v>15</v>
      </c>
    </row>
    <row r="16" spans="1:12" s="165" customFormat="1" ht="15.75">
      <c r="A16" s="162">
        <v>44096</v>
      </c>
      <c r="B16" s="163" t="s">
        <v>248</v>
      </c>
      <c r="C16" s="163" t="s">
        <v>16</v>
      </c>
      <c r="D16" s="166">
        <f t="shared" ref="D16" si="7">200000/E16</f>
        <v>569.80056980056975</v>
      </c>
      <c r="E16" s="163">
        <v>351</v>
      </c>
      <c r="F16" s="163">
        <v>355</v>
      </c>
      <c r="G16" s="164">
        <v>0</v>
      </c>
      <c r="H16" s="164">
        <v>346</v>
      </c>
      <c r="I16" s="164">
        <v>355</v>
      </c>
      <c r="J16" s="164">
        <f>I16-E16</f>
        <v>4</v>
      </c>
      <c r="K16" s="170">
        <f t="shared" ref="K16" si="8">J16*D16</f>
        <v>2279.202279202279</v>
      </c>
      <c r="L16" s="164" t="s">
        <v>14</v>
      </c>
    </row>
    <row r="17" spans="1:12" s="165" customFormat="1" ht="15.75">
      <c r="A17" s="162">
        <v>44095</v>
      </c>
      <c r="B17" s="163" t="s">
        <v>39</v>
      </c>
      <c r="C17" s="163" t="s">
        <v>13</v>
      </c>
      <c r="D17" s="166">
        <f>200000/E17</f>
        <v>252.84450063211125</v>
      </c>
      <c r="E17" s="163">
        <v>791</v>
      </c>
      <c r="F17" s="163">
        <v>783</v>
      </c>
      <c r="G17" s="164">
        <v>0</v>
      </c>
      <c r="H17" s="164">
        <v>803</v>
      </c>
      <c r="I17" s="164">
        <v>783</v>
      </c>
      <c r="J17" s="164">
        <f>E17-I17</f>
        <v>8</v>
      </c>
      <c r="K17" s="170">
        <f>J17*D17</f>
        <v>2022.75600505689</v>
      </c>
      <c r="L17" s="164" t="s">
        <v>14</v>
      </c>
    </row>
    <row r="18" spans="1:12" s="165" customFormat="1" ht="15.75">
      <c r="A18" s="162">
        <v>44095</v>
      </c>
      <c r="B18" s="163" t="s">
        <v>144</v>
      </c>
      <c r="C18" s="163" t="s">
        <v>13</v>
      </c>
      <c r="D18" s="166">
        <f t="shared" ref="D18" si="9">200000/E18</f>
        <v>346.02076124567475</v>
      </c>
      <c r="E18" s="163">
        <v>578</v>
      </c>
      <c r="F18" s="163">
        <v>572</v>
      </c>
      <c r="G18" s="164">
        <v>0</v>
      </c>
      <c r="H18" s="164">
        <v>586</v>
      </c>
      <c r="I18" s="164">
        <v>572</v>
      </c>
      <c r="J18" s="164">
        <f>E18-I18</f>
        <v>6</v>
      </c>
      <c r="K18" s="170">
        <f t="shared" ref="K18" si="10">J18*D18</f>
        <v>2076.1245674740485</v>
      </c>
      <c r="L18" s="164" t="s">
        <v>14</v>
      </c>
    </row>
    <row r="19" spans="1:12" s="165" customFormat="1" ht="15.75">
      <c r="A19" s="162">
        <v>44092</v>
      </c>
      <c r="B19" s="163" t="s">
        <v>126</v>
      </c>
      <c r="C19" s="163" t="s">
        <v>16</v>
      </c>
      <c r="D19" s="166">
        <f>200000/E19</f>
        <v>239.23444976076556</v>
      </c>
      <c r="E19" s="163">
        <v>836</v>
      </c>
      <c r="F19" s="163">
        <v>844</v>
      </c>
      <c r="G19" s="164">
        <v>0</v>
      </c>
      <c r="H19" s="164">
        <v>826</v>
      </c>
      <c r="I19" s="164">
        <v>826</v>
      </c>
      <c r="J19" s="167">
        <f>I19-E19</f>
        <v>-10</v>
      </c>
      <c r="K19" s="168">
        <f>J19*D19</f>
        <v>-2392.3444976076557</v>
      </c>
      <c r="L19" s="169" t="s">
        <v>15</v>
      </c>
    </row>
    <row r="20" spans="1:12" s="165" customFormat="1" ht="15.75">
      <c r="A20" s="162">
        <v>44092</v>
      </c>
      <c r="B20" s="163" t="s">
        <v>254</v>
      </c>
      <c r="C20" s="163" t="s">
        <v>13</v>
      </c>
      <c r="D20" s="166">
        <f>200000/E20</f>
        <v>82.987551867219921</v>
      </c>
      <c r="E20" s="163">
        <v>2410</v>
      </c>
      <c r="F20" s="163">
        <v>2385</v>
      </c>
      <c r="G20" s="164">
        <v>0</v>
      </c>
      <c r="H20" s="164">
        <v>2441</v>
      </c>
      <c r="I20" s="164">
        <v>2385</v>
      </c>
      <c r="J20" s="164">
        <f t="shared" ref="J20:J25" si="11">E20-I20</f>
        <v>25</v>
      </c>
      <c r="K20" s="170">
        <f>J20*D20</f>
        <v>2074.6887966804979</v>
      </c>
      <c r="L20" s="164" t="s">
        <v>14</v>
      </c>
    </row>
    <row r="21" spans="1:12" s="165" customFormat="1" ht="15.75">
      <c r="A21" s="162">
        <v>44092</v>
      </c>
      <c r="B21" s="163" t="s">
        <v>212</v>
      </c>
      <c r="C21" s="163" t="s">
        <v>13</v>
      </c>
      <c r="D21" s="166">
        <f t="shared" ref="D21" si="12">200000/E21</f>
        <v>108.10810810810811</v>
      </c>
      <c r="E21" s="163">
        <v>1850</v>
      </c>
      <c r="F21" s="163">
        <v>1835</v>
      </c>
      <c r="G21" s="164">
        <v>0</v>
      </c>
      <c r="H21" s="164">
        <v>1870</v>
      </c>
      <c r="I21" s="164">
        <v>1835</v>
      </c>
      <c r="J21" s="164">
        <f t="shared" si="11"/>
        <v>15</v>
      </c>
      <c r="K21" s="170">
        <f t="shared" ref="K21" si="13">J21*D21</f>
        <v>1621.6216216216217</v>
      </c>
      <c r="L21" s="164" t="s">
        <v>14</v>
      </c>
    </row>
    <row r="22" spans="1:12" s="165" customFormat="1" ht="15.75">
      <c r="A22" s="162">
        <v>44092</v>
      </c>
      <c r="B22" s="163" t="s">
        <v>180</v>
      </c>
      <c r="C22" s="163" t="s">
        <v>13</v>
      </c>
      <c r="D22" s="166">
        <f t="shared" ref="D22:D23" si="14">200000/E22</f>
        <v>156.86274509803923</v>
      </c>
      <c r="E22" s="163">
        <v>1275</v>
      </c>
      <c r="F22" s="163">
        <v>1262</v>
      </c>
      <c r="G22" s="164">
        <v>0</v>
      </c>
      <c r="H22" s="164">
        <v>1291</v>
      </c>
      <c r="I22" s="164">
        <v>1268</v>
      </c>
      <c r="J22" s="164">
        <f t="shared" si="11"/>
        <v>7</v>
      </c>
      <c r="K22" s="170">
        <f t="shared" ref="K22:K23" si="15">J22*D22</f>
        <v>1098.0392156862745</v>
      </c>
      <c r="L22" s="164" t="s">
        <v>255</v>
      </c>
    </row>
    <row r="23" spans="1:12" s="165" customFormat="1" ht="15.75">
      <c r="A23" s="162">
        <v>44092</v>
      </c>
      <c r="B23" s="163" t="s">
        <v>24</v>
      </c>
      <c r="C23" s="163" t="s">
        <v>13</v>
      </c>
      <c r="D23" s="166">
        <f t="shared" si="14"/>
        <v>95.238095238095241</v>
      </c>
      <c r="E23" s="163">
        <v>2100</v>
      </c>
      <c r="F23" s="163">
        <v>2080</v>
      </c>
      <c r="G23" s="164">
        <v>0</v>
      </c>
      <c r="H23" s="164">
        <v>2135</v>
      </c>
      <c r="I23" s="164">
        <v>2092</v>
      </c>
      <c r="J23" s="164">
        <f t="shared" si="11"/>
        <v>8</v>
      </c>
      <c r="K23" s="170">
        <f t="shared" si="15"/>
        <v>761.90476190476193</v>
      </c>
      <c r="L23" s="164" t="s">
        <v>255</v>
      </c>
    </row>
    <row r="24" spans="1:12" s="165" customFormat="1" ht="15.75">
      <c r="A24" s="162">
        <v>44091</v>
      </c>
      <c r="B24" s="163" t="s">
        <v>54</v>
      </c>
      <c r="C24" s="163" t="s">
        <v>13</v>
      </c>
      <c r="D24" s="166">
        <f t="shared" ref="D24:D25" si="16">200000/E24</f>
        <v>696.86411149825778</v>
      </c>
      <c r="E24" s="163">
        <v>287</v>
      </c>
      <c r="F24" s="163">
        <v>284</v>
      </c>
      <c r="G24" s="164">
        <v>0</v>
      </c>
      <c r="H24" s="164">
        <v>291</v>
      </c>
      <c r="I24" s="164">
        <v>284</v>
      </c>
      <c r="J24" s="164">
        <f t="shared" si="11"/>
        <v>3</v>
      </c>
      <c r="K24" s="170">
        <f t="shared" ref="K24:K25" si="17">J24*D24</f>
        <v>2090.5923344947732</v>
      </c>
      <c r="L24" s="164" t="s">
        <v>14</v>
      </c>
    </row>
    <row r="25" spans="1:12" s="165" customFormat="1" ht="15.75">
      <c r="A25" s="162">
        <v>44091</v>
      </c>
      <c r="B25" s="163" t="s">
        <v>126</v>
      </c>
      <c r="C25" s="163" t="s">
        <v>13</v>
      </c>
      <c r="D25" s="166">
        <f t="shared" si="16"/>
        <v>243.01336573511543</v>
      </c>
      <c r="E25" s="163">
        <v>823</v>
      </c>
      <c r="F25" s="163">
        <v>815</v>
      </c>
      <c r="G25" s="164">
        <v>0</v>
      </c>
      <c r="H25" s="164">
        <v>833</v>
      </c>
      <c r="I25" s="164">
        <v>815</v>
      </c>
      <c r="J25" s="164">
        <f t="shared" si="11"/>
        <v>8</v>
      </c>
      <c r="K25" s="170">
        <f t="shared" si="17"/>
        <v>1944.1069258809234</v>
      </c>
      <c r="L25" s="164" t="s">
        <v>14</v>
      </c>
    </row>
    <row r="26" spans="1:12" s="165" customFormat="1" ht="15.75">
      <c r="A26" s="162">
        <v>44090</v>
      </c>
      <c r="B26" s="163" t="s">
        <v>252</v>
      </c>
      <c r="C26" s="163" t="s">
        <v>16</v>
      </c>
      <c r="D26" s="166">
        <f>200000/E26</f>
        <v>56.179775280898873</v>
      </c>
      <c r="E26" s="163">
        <v>3560</v>
      </c>
      <c r="F26" s="163">
        <v>3580</v>
      </c>
      <c r="G26" s="164">
        <v>0</v>
      </c>
      <c r="H26" s="164">
        <v>3535</v>
      </c>
      <c r="I26" s="164">
        <v>3535</v>
      </c>
      <c r="J26" s="167">
        <f>I26-E26</f>
        <v>-25</v>
      </c>
      <c r="K26" s="168">
        <f>J26*D26</f>
        <v>-1404.4943820224719</v>
      </c>
      <c r="L26" s="169" t="s">
        <v>15</v>
      </c>
    </row>
    <row r="27" spans="1:12" s="165" customFormat="1" ht="15.75">
      <c r="A27" s="162">
        <v>44090</v>
      </c>
      <c r="B27" s="163" t="s">
        <v>180</v>
      </c>
      <c r="C27" s="163" t="s">
        <v>13</v>
      </c>
      <c r="D27" s="166">
        <f t="shared" ref="D27:D28" si="18">200000/E27</f>
        <v>159.36254980079681</v>
      </c>
      <c r="E27" s="163">
        <v>1255</v>
      </c>
      <c r="F27" s="163">
        <v>1240</v>
      </c>
      <c r="G27" s="164">
        <v>0</v>
      </c>
      <c r="H27" s="164">
        <v>1275</v>
      </c>
      <c r="I27" s="164">
        <v>1258</v>
      </c>
      <c r="J27" s="164">
        <f t="shared" ref="J27:J34" si="19">E27-I27</f>
        <v>-3</v>
      </c>
      <c r="K27" s="170">
        <f t="shared" ref="K27:K28" si="20">J27*D27</f>
        <v>-478.08764940239041</v>
      </c>
      <c r="L27" s="164" t="s">
        <v>245</v>
      </c>
    </row>
    <row r="28" spans="1:12" s="165" customFormat="1" ht="15.75">
      <c r="A28" s="162">
        <v>44090</v>
      </c>
      <c r="B28" s="163" t="s">
        <v>251</v>
      </c>
      <c r="C28" s="163" t="s">
        <v>13</v>
      </c>
      <c r="D28" s="166">
        <f t="shared" si="18"/>
        <v>133.15579227696404</v>
      </c>
      <c r="E28" s="163">
        <v>1502</v>
      </c>
      <c r="F28" s="163">
        <v>1487</v>
      </c>
      <c r="G28" s="164">
        <v>0</v>
      </c>
      <c r="H28" s="164">
        <v>1522</v>
      </c>
      <c r="I28" s="164">
        <v>1487</v>
      </c>
      <c r="J28" s="164">
        <f t="shared" si="19"/>
        <v>15</v>
      </c>
      <c r="K28" s="170">
        <f t="shared" si="20"/>
        <v>1997.3368841544604</v>
      </c>
      <c r="L28" s="164" t="s">
        <v>14</v>
      </c>
    </row>
    <row r="29" spans="1:12" s="165" customFormat="1" ht="15.75">
      <c r="A29" s="162">
        <v>44089</v>
      </c>
      <c r="B29" s="163" t="s">
        <v>253</v>
      </c>
      <c r="C29" s="163" t="s">
        <v>13</v>
      </c>
      <c r="D29" s="166">
        <f>200000/E29</f>
        <v>143.88489208633092</v>
      </c>
      <c r="E29" s="163">
        <v>1390</v>
      </c>
      <c r="F29" s="163">
        <v>1375</v>
      </c>
      <c r="G29" s="164">
        <v>0</v>
      </c>
      <c r="H29" s="164">
        <v>1410</v>
      </c>
      <c r="I29" s="164">
        <v>1375</v>
      </c>
      <c r="J29" s="164">
        <f t="shared" si="19"/>
        <v>15</v>
      </c>
      <c r="K29" s="170">
        <f>J29*D29</f>
        <v>2158.2733812949637</v>
      </c>
      <c r="L29" s="164" t="s">
        <v>14</v>
      </c>
    </row>
    <row r="30" spans="1:12" s="165" customFormat="1" ht="15.75">
      <c r="A30" s="162">
        <v>44089</v>
      </c>
      <c r="B30" s="163" t="s">
        <v>224</v>
      </c>
      <c r="C30" s="163" t="s">
        <v>13</v>
      </c>
      <c r="D30" s="166">
        <f>200000/E30</f>
        <v>152.67175572519085</v>
      </c>
      <c r="E30" s="163">
        <v>1310</v>
      </c>
      <c r="F30" s="163">
        <v>1290</v>
      </c>
      <c r="G30" s="164">
        <v>0</v>
      </c>
      <c r="H30" s="164">
        <v>1331</v>
      </c>
      <c r="I30" s="164">
        <v>1290</v>
      </c>
      <c r="J30" s="164">
        <f t="shared" si="19"/>
        <v>20</v>
      </c>
      <c r="K30" s="170">
        <f>J30*D30</f>
        <v>3053.4351145038172</v>
      </c>
      <c r="L30" s="164" t="s">
        <v>14</v>
      </c>
    </row>
    <row r="31" spans="1:12" s="165" customFormat="1" ht="15.75">
      <c r="A31" s="162">
        <v>44089</v>
      </c>
      <c r="B31" s="163" t="s">
        <v>249</v>
      </c>
      <c r="C31" s="163" t="s">
        <v>13</v>
      </c>
      <c r="D31" s="166">
        <f t="shared" ref="D31" si="21">200000/E31</f>
        <v>86.956521739130437</v>
      </c>
      <c r="E31" s="163">
        <v>2300</v>
      </c>
      <c r="F31" s="163">
        <v>2280</v>
      </c>
      <c r="G31" s="164">
        <v>0</v>
      </c>
      <c r="H31" s="164">
        <v>2325</v>
      </c>
      <c r="I31" s="164">
        <v>2325</v>
      </c>
      <c r="J31" s="164">
        <f t="shared" si="19"/>
        <v>-25</v>
      </c>
      <c r="K31" s="168">
        <f t="shared" ref="K31" si="22">J31*D31</f>
        <v>-2173.913043478261</v>
      </c>
      <c r="L31" s="169" t="s">
        <v>15</v>
      </c>
    </row>
    <row r="32" spans="1:12" s="165" customFormat="1" ht="15.75">
      <c r="A32" s="162">
        <v>44085</v>
      </c>
      <c r="B32" s="163" t="s">
        <v>249</v>
      </c>
      <c r="C32" s="163" t="s">
        <v>13</v>
      </c>
      <c r="D32" s="166">
        <f t="shared" ref="D32:D33" si="23">200000/E32</f>
        <v>86.393088552915771</v>
      </c>
      <c r="E32" s="163">
        <v>2315</v>
      </c>
      <c r="F32" s="163">
        <v>2295</v>
      </c>
      <c r="G32" s="164">
        <v>0</v>
      </c>
      <c r="H32" s="164">
        <v>2350</v>
      </c>
      <c r="I32" s="164">
        <v>2315</v>
      </c>
      <c r="J32" s="164">
        <f t="shared" si="19"/>
        <v>0</v>
      </c>
      <c r="K32" s="170">
        <f t="shared" ref="K32:K33" si="24">J32*D32</f>
        <v>0</v>
      </c>
      <c r="L32" s="164" t="s">
        <v>250</v>
      </c>
    </row>
    <row r="33" spans="1:12" s="165" customFormat="1" ht="15.75">
      <c r="A33" s="162">
        <v>44085</v>
      </c>
      <c r="B33" s="163" t="s">
        <v>220</v>
      </c>
      <c r="C33" s="163" t="s">
        <v>13</v>
      </c>
      <c r="D33" s="166">
        <f t="shared" si="23"/>
        <v>275.1031636863824</v>
      </c>
      <c r="E33" s="163">
        <v>727</v>
      </c>
      <c r="F33" s="163">
        <v>720</v>
      </c>
      <c r="G33" s="164">
        <v>0</v>
      </c>
      <c r="H33" s="164">
        <v>737</v>
      </c>
      <c r="I33" s="164">
        <v>720</v>
      </c>
      <c r="J33" s="164">
        <f t="shared" si="19"/>
        <v>7</v>
      </c>
      <c r="K33" s="170">
        <f t="shared" si="24"/>
        <v>1925.7221458046768</v>
      </c>
      <c r="L33" s="164" t="s">
        <v>14</v>
      </c>
    </row>
    <row r="34" spans="1:12" s="165" customFormat="1" ht="15.75">
      <c r="A34" s="162">
        <v>44085</v>
      </c>
      <c r="B34" s="163" t="s">
        <v>251</v>
      </c>
      <c r="C34" s="163" t="s">
        <v>13</v>
      </c>
      <c r="D34" s="166">
        <f t="shared" ref="D34" si="25">200000/E34</f>
        <v>134.2281879194631</v>
      </c>
      <c r="E34" s="163">
        <v>1490</v>
      </c>
      <c r="F34" s="163">
        <v>1475</v>
      </c>
      <c r="G34" s="164">
        <v>0</v>
      </c>
      <c r="H34" s="164">
        <v>1511</v>
      </c>
      <c r="I34" s="164">
        <v>1484</v>
      </c>
      <c r="J34" s="164">
        <f t="shared" si="19"/>
        <v>6</v>
      </c>
      <c r="K34" s="170">
        <f t="shared" ref="K34" si="26">J34*D34</f>
        <v>805.36912751677858</v>
      </c>
      <c r="L34" s="164" t="s">
        <v>14</v>
      </c>
    </row>
    <row r="35" spans="1:12" s="165" customFormat="1" ht="15.75">
      <c r="A35" s="162">
        <v>44084</v>
      </c>
      <c r="B35" s="163" t="s">
        <v>216</v>
      </c>
      <c r="C35" s="163" t="s">
        <v>16</v>
      </c>
      <c r="D35" s="166">
        <f t="shared" ref="D35:D37" si="27">200000/E35</f>
        <v>586.51026392961876</v>
      </c>
      <c r="E35" s="163">
        <v>341</v>
      </c>
      <c r="F35" s="163">
        <v>345</v>
      </c>
      <c r="G35" s="164">
        <v>0</v>
      </c>
      <c r="H35" s="164">
        <v>335</v>
      </c>
      <c r="I35" s="164">
        <v>345</v>
      </c>
      <c r="J35" s="164">
        <f>I35-E35</f>
        <v>4</v>
      </c>
      <c r="K35" s="170">
        <f t="shared" ref="K35" si="28">J35*D35</f>
        <v>2346.041055718475</v>
      </c>
      <c r="L35" s="164" t="s">
        <v>14</v>
      </c>
    </row>
    <row r="36" spans="1:12" s="165" customFormat="1" ht="15.75">
      <c r="A36" s="162">
        <v>44084</v>
      </c>
      <c r="B36" s="163" t="s">
        <v>113</v>
      </c>
      <c r="C36" s="163" t="s">
        <v>16</v>
      </c>
      <c r="D36" s="166">
        <f t="shared" si="27"/>
        <v>4464.2857142857147</v>
      </c>
      <c r="E36" s="163">
        <v>44.8</v>
      </c>
      <c r="F36" s="163">
        <v>45.6</v>
      </c>
      <c r="G36" s="164">
        <v>0</v>
      </c>
      <c r="H36" s="164">
        <v>43.8</v>
      </c>
      <c r="I36" s="164">
        <v>45.6</v>
      </c>
      <c r="J36" s="164">
        <f>I36-E36</f>
        <v>0.80000000000000426</v>
      </c>
      <c r="K36" s="170">
        <f t="shared" ref="K36:K37" si="29">J36*D36</f>
        <v>3571.4285714285907</v>
      </c>
      <c r="L36" s="164" t="s">
        <v>14</v>
      </c>
    </row>
    <row r="37" spans="1:12" s="165" customFormat="1" ht="15.75">
      <c r="A37" s="162">
        <v>44084</v>
      </c>
      <c r="B37" s="163" t="s">
        <v>232</v>
      </c>
      <c r="C37" s="163" t="s">
        <v>13</v>
      </c>
      <c r="D37" s="166">
        <f t="shared" si="27"/>
        <v>87.719298245614041</v>
      </c>
      <c r="E37" s="163">
        <v>2280</v>
      </c>
      <c r="F37" s="163">
        <v>2260</v>
      </c>
      <c r="G37" s="164">
        <v>0</v>
      </c>
      <c r="H37" s="164">
        <v>2305</v>
      </c>
      <c r="I37" s="164">
        <v>2260</v>
      </c>
      <c r="J37" s="164">
        <f>E37-I37</f>
        <v>20</v>
      </c>
      <c r="K37" s="170">
        <f t="shared" si="29"/>
        <v>1754.3859649122808</v>
      </c>
      <c r="L37" s="164" t="s">
        <v>14</v>
      </c>
    </row>
    <row r="38" spans="1:12" s="165" customFormat="1" ht="15.75">
      <c r="A38" s="162">
        <v>44084</v>
      </c>
      <c r="B38" s="163" t="s">
        <v>220</v>
      </c>
      <c r="C38" s="163" t="s">
        <v>13</v>
      </c>
      <c r="D38" s="166">
        <f t="shared" ref="D38" si="30">200000/E38</f>
        <v>277.0083102493075</v>
      </c>
      <c r="E38" s="163">
        <v>722</v>
      </c>
      <c r="F38" s="163">
        <v>715</v>
      </c>
      <c r="G38" s="164">
        <v>0</v>
      </c>
      <c r="H38" s="164">
        <v>731</v>
      </c>
      <c r="I38" s="164">
        <v>715</v>
      </c>
      <c r="J38" s="164">
        <f>E38-I38</f>
        <v>7</v>
      </c>
      <c r="K38" s="170">
        <f t="shared" ref="K38" si="31">J38*D38</f>
        <v>1939.0581717451525</v>
      </c>
      <c r="L38" s="164" t="s">
        <v>14</v>
      </c>
    </row>
    <row r="39" spans="1:12" s="165" customFormat="1" ht="15.75">
      <c r="A39" s="162">
        <v>44083</v>
      </c>
      <c r="B39" s="163" t="s">
        <v>216</v>
      </c>
      <c r="C39" s="163" t="s">
        <v>16</v>
      </c>
      <c r="D39" s="166">
        <f t="shared" ref="D39" si="32">200000/E39</f>
        <v>609.7560975609756</v>
      </c>
      <c r="E39" s="163">
        <v>328</v>
      </c>
      <c r="F39" s="163">
        <v>334</v>
      </c>
      <c r="G39" s="164">
        <v>0</v>
      </c>
      <c r="H39" s="164">
        <v>321</v>
      </c>
      <c r="I39" s="164">
        <v>334</v>
      </c>
      <c r="J39" s="164">
        <f>I39-E39</f>
        <v>6</v>
      </c>
      <c r="K39" s="170">
        <f t="shared" ref="K39" si="33">J39*D39</f>
        <v>3658.5365853658536</v>
      </c>
      <c r="L39" s="164" t="s">
        <v>14</v>
      </c>
    </row>
    <row r="40" spans="1:12" s="165" customFormat="1" ht="15.75">
      <c r="A40" s="162">
        <v>44083</v>
      </c>
      <c r="B40" s="163" t="s">
        <v>70</v>
      </c>
      <c r="C40" s="163" t="s">
        <v>16</v>
      </c>
      <c r="D40" s="166">
        <f t="shared" ref="D40" si="34">200000/E40</f>
        <v>400</v>
      </c>
      <c r="E40" s="163">
        <v>500</v>
      </c>
      <c r="F40" s="163">
        <v>508</v>
      </c>
      <c r="G40" s="164">
        <v>0</v>
      </c>
      <c r="H40" s="164">
        <v>590</v>
      </c>
      <c r="I40" s="164">
        <v>506</v>
      </c>
      <c r="J40" s="164">
        <f>I40-E40</f>
        <v>6</v>
      </c>
      <c r="K40" s="170">
        <f t="shared" ref="K40" si="35">J40*D40</f>
        <v>2400</v>
      </c>
      <c r="L40" s="164" t="s">
        <v>14</v>
      </c>
    </row>
    <row r="41" spans="1:12" s="165" customFormat="1" ht="15.75">
      <c r="A41" s="162">
        <v>44083</v>
      </c>
      <c r="B41" s="163" t="s">
        <v>113</v>
      </c>
      <c r="C41" s="163" t="s">
        <v>16</v>
      </c>
      <c r="D41" s="166">
        <f t="shared" ref="D41" si="36">200000/E41</f>
        <v>4545.454545454545</v>
      </c>
      <c r="E41" s="163">
        <v>44</v>
      </c>
      <c r="F41" s="163">
        <v>45</v>
      </c>
      <c r="G41" s="164">
        <v>0</v>
      </c>
      <c r="H41" s="164">
        <v>42.8</v>
      </c>
      <c r="I41" s="164">
        <v>44.7</v>
      </c>
      <c r="J41" s="164">
        <f>I41-E41</f>
        <v>0.70000000000000284</v>
      </c>
      <c r="K41" s="170">
        <f t="shared" ref="K41" si="37">J41*D41</f>
        <v>3181.8181818181943</v>
      </c>
      <c r="L41" s="164" t="s">
        <v>14</v>
      </c>
    </row>
    <row r="42" spans="1:12" s="165" customFormat="1" ht="15.75">
      <c r="A42" s="162">
        <v>44082</v>
      </c>
      <c r="B42" s="163" t="s">
        <v>248</v>
      </c>
      <c r="C42" s="163" t="s">
        <v>16</v>
      </c>
      <c r="D42" s="166">
        <f t="shared" ref="D42:D51" si="38">200000/E42</f>
        <v>527.70448548812669</v>
      </c>
      <c r="E42" s="163">
        <v>379</v>
      </c>
      <c r="F42" s="163">
        <v>384</v>
      </c>
      <c r="G42" s="164"/>
      <c r="H42" s="164">
        <v>372</v>
      </c>
      <c r="I42" s="164">
        <v>377</v>
      </c>
      <c r="J42" s="164">
        <f>I42-E42</f>
        <v>-2</v>
      </c>
      <c r="K42" s="170">
        <f t="shared" ref="K42" si="39">J42*D42</f>
        <v>-1055.4089709762534</v>
      </c>
      <c r="L42" s="164" t="s">
        <v>245</v>
      </c>
    </row>
    <row r="43" spans="1:12" s="165" customFormat="1" ht="15.75">
      <c r="A43" s="162">
        <v>44082</v>
      </c>
      <c r="B43" s="163" t="s">
        <v>232</v>
      </c>
      <c r="C43" s="163" t="s">
        <v>13</v>
      </c>
      <c r="D43" s="166">
        <f t="shared" si="38"/>
        <v>100.25062656641605</v>
      </c>
      <c r="E43" s="163">
        <v>1995</v>
      </c>
      <c r="F43" s="163">
        <v>1975</v>
      </c>
      <c r="G43" s="164">
        <v>0</v>
      </c>
      <c r="H43" s="164">
        <v>2015</v>
      </c>
      <c r="I43" s="164">
        <v>1975</v>
      </c>
      <c r="J43" s="164">
        <f>E43-I43</f>
        <v>20</v>
      </c>
      <c r="K43" s="170">
        <f t="shared" ref="K43" si="40">J43*D43</f>
        <v>2005.0125313283208</v>
      </c>
      <c r="L43" s="164" t="s">
        <v>14</v>
      </c>
    </row>
    <row r="44" spans="1:12" s="165" customFormat="1" ht="15.75">
      <c r="A44" s="162">
        <v>44082</v>
      </c>
      <c r="B44" s="163" t="s">
        <v>109</v>
      </c>
      <c r="C44" s="163" t="s">
        <v>13</v>
      </c>
      <c r="D44" s="166">
        <f t="shared" si="38"/>
        <v>917.43119266055044</v>
      </c>
      <c r="E44" s="163">
        <v>218</v>
      </c>
      <c r="F44" s="163">
        <v>215</v>
      </c>
      <c r="G44" s="164">
        <v>0</v>
      </c>
      <c r="H44" s="164">
        <v>222</v>
      </c>
      <c r="I44" s="164">
        <v>215</v>
      </c>
      <c r="J44" s="164">
        <f>E44-I44</f>
        <v>3</v>
      </c>
      <c r="K44" s="170">
        <f t="shared" ref="K44" si="41">J44*D44</f>
        <v>2752.2935779816512</v>
      </c>
      <c r="L44" s="164" t="s">
        <v>14</v>
      </c>
    </row>
    <row r="45" spans="1:12" s="165" customFormat="1" ht="15.75">
      <c r="A45" s="162">
        <v>44082</v>
      </c>
      <c r="B45" s="163" t="s">
        <v>180</v>
      </c>
      <c r="C45" s="163" t="s">
        <v>13</v>
      </c>
      <c r="D45" s="166">
        <f t="shared" si="38"/>
        <v>166.66666666666666</v>
      </c>
      <c r="E45" s="163">
        <v>1200</v>
      </c>
      <c r="F45" s="163">
        <v>1185</v>
      </c>
      <c r="G45" s="164">
        <v>0</v>
      </c>
      <c r="H45" s="164">
        <v>1220</v>
      </c>
      <c r="I45" s="164">
        <v>1187</v>
      </c>
      <c r="J45" s="164">
        <f>E45-I45</f>
        <v>13</v>
      </c>
      <c r="K45" s="170">
        <f t="shared" ref="K45" si="42">J45*D45</f>
        <v>2166.6666666666665</v>
      </c>
      <c r="L45" s="164" t="s">
        <v>14</v>
      </c>
    </row>
    <row r="46" spans="1:12" s="165" customFormat="1" ht="15.75">
      <c r="A46" s="162">
        <v>44078</v>
      </c>
      <c r="B46" s="163" t="s">
        <v>246</v>
      </c>
      <c r="C46" s="163" t="s">
        <v>16</v>
      </c>
      <c r="D46" s="166">
        <f t="shared" si="38"/>
        <v>67.681895093062607</v>
      </c>
      <c r="E46" s="163">
        <v>2955</v>
      </c>
      <c r="F46" s="163">
        <v>2985</v>
      </c>
      <c r="G46" s="164">
        <v>0</v>
      </c>
      <c r="H46" s="164">
        <v>2915</v>
      </c>
      <c r="I46" s="164">
        <v>2915</v>
      </c>
      <c r="J46" s="169">
        <f>I46-E46</f>
        <v>-40</v>
      </c>
      <c r="K46" s="168">
        <f t="shared" ref="K46:K51" si="43">J46*D46</f>
        <v>-2707.2758037225044</v>
      </c>
      <c r="L46" s="169" t="s">
        <v>15</v>
      </c>
    </row>
    <row r="47" spans="1:12" s="165" customFormat="1" ht="15.75">
      <c r="A47" s="162">
        <v>44078</v>
      </c>
      <c r="B47" s="163" t="s">
        <v>247</v>
      </c>
      <c r="C47" s="163" t="s">
        <v>16</v>
      </c>
      <c r="D47" s="166">
        <f t="shared" si="38"/>
        <v>1041.6666666666667</v>
      </c>
      <c r="E47" s="163">
        <v>192</v>
      </c>
      <c r="F47" s="163">
        <v>195</v>
      </c>
      <c r="G47" s="164">
        <v>0</v>
      </c>
      <c r="H47" s="164">
        <v>189</v>
      </c>
      <c r="I47" s="164">
        <v>195</v>
      </c>
      <c r="J47" s="164">
        <f>I47-E47</f>
        <v>3</v>
      </c>
      <c r="K47" s="170">
        <f t="shared" si="43"/>
        <v>3125</v>
      </c>
      <c r="L47" s="164" t="s">
        <v>14</v>
      </c>
    </row>
    <row r="48" spans="1:12" s="165" customFormat="1" ht="15.75">
      <c r="A48" s="162">
        <v>44076</v>
      </c>
      <c r="B48" s="163" t="s">
        <v>180</v>
      </c>
      <c r="C48" s="163" t="s">
        <v>13</v>
      </c>
      <c r="D48" s="166">
        <f t="shared" si="38"/>
        <v>168.0672268907563</v>
      </c>
      <c r="E48" s="163">
        <v>1190</v>
      </c>
      <c r="F48" s="163">
        <v>1176</v>
      </c>
      <c r="G48" s="164"/>
      <c r="H48" s="164">
        <v>1205</v>
      </c>
      <c r="I48" s="164">
        <v>1197</v>
      </c>
      <c r="J48" s="164">
        <f>E48-I48</f>
        <v>-7</v>
      </c>
      <c r="K48" s="170">
        <f t="shared" si="43"/>
        <v>-1176.4705882352941</v>
      </c>
      <c r="L48" s="164" t="s">
        <v>245</v>
      </c>
    </row>
    <row r="49" spans="1:12" s="165" customFormat="1" ht="15.75">
      <c r="A49" s="162">
        <v>44076</v>
      </c>
      <c r="B49" s="163" t="s">
        <v>244</v>
      </c>
      <c r="C49" s="163" t="s">
        <v>16</v>
      </c>
      <c r="D49" s="166">
        <f t="shared" si="38"/>
        <v>3616.6365280289333</v>
      </c>
      <c r="E49" s="163">
        <v>55.3</v>
      </c>
      <c r="F49" s="163">
        <v>56.3</v>
      </c>
      <c r="G49" s="164"/>
      <c r="H49" s="164">
        <v>54</v>
      </c>
      <c r="I49" s="164">
        <v>56.1</v>
      </c>
      <c r="J49" s="164">
        <f>I49-E49</f>
        <v>0.80000000000000426</v>
      </c>
      <c r="K49" s="170">
        <f t="shared" si="43"/>
        <v>2893.3092224231623</v>
      </c>
      <c r="L49" s="164" t="s">
        <v>14</v>
      </c>
    </row>
    <row r="50" spans="1:12" s="165" customFormat="1" ht="15.75">
      <c r="A50" s="162">
        <v>44075</v>
      </c>
      <c r="B50" s="163" t="s">
        <v>154</v>
      </c>
      <c r="C50" s="163" t="s">
        <v>13</v>
      </c>
      <c r="D50" s="166">
        <f t="shared" si="38"/>
        <v>213.21961620469082</v>
      </c>
      <c r="E50" s="163">
        <v>938</v>
      </c>
      <c r="F50" s="163">
        <v>920</v>
      </c>
      <c r="G50" s="164">
        <v>905</v>
      </c>
      <c r="H50" s="164">
        <v>955</v>
      </c>
      <c r="I50" s="164">
        <v>905</v>
      </c>
      <c r="J50" s="164">
        <f>E50-I50</f>
        <v>33</v>
      </c>
      <c r="K50" s="170">
        <f t="shared" si="43"/>
        <v>7036.2473347547975</v>
      </c>
      <c r="L50" s="164" t="s">
        <v>14</v>
      </c>
    </row>
    <row r="51" spans="1:12" s="165" customFormat="1" ht="15.75">
      <c r="A51" s="162">
        <v>44075</v>
      </c>
      <c r="B51" s="163" t="s">
        <v>217</v>
      </c>
      <c r="C51" s="163" t="s">
        <v>13</v>
      </c>
      <c r="D51" s="166">
        <f t="shared" si="38"/>
        <v>284.90028490028487</v>
      </c>
      <c r="E51" s="163">
        <v>702</v>
      </c>
      <c r="F51" s="163">
        <v>680</v>
      </c>
      <c r="G51" s="164">
        <v>668</v>
      </c>
      <c r="H51" s="164">
        <v>716</v>
      </c>
      <c r="I51" s="164">
        <v>678</v>
      </c>
      <c r="J51" s="164">
        <f>E51-I51</f>
        <v>24</v>
      </c>
      <c r="K51" s="170">
        <f t="shared" si="43"/>
        <v>6837.606837606837</v>
      </c>
      <c r="L51" s="164" t="s">
        <v>14</v>
      </c>
    </row>
    <row r="52" spans="1:12" s="165" customFormat="1" ht="15.75">
      <c r="A52" s="171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</row>
  </sheetData>
  <pageMargins left="0.7" right="0.7" top="0.75" bottom="0.75" header="0.3" footer="0.3"/>
  <pageSetup orientation="portrait" horizontalDpi="300" verticalDpi="300" r:id="rId1"/>
  <ignoredErrors>
    <ignoredError sqref="J48:J49 J26 J19" formula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4"/>
  <sheetViews>
    <sheetView workbookViewId="0">
      <selection activeCell="J8" sqref="J8"/>
    </sheetView>
  </sheetViews>
  <sheetFormatPr defaultRowHeight="15"/>
  <cols>
    <col min="1" max="1" width="19.42578125" customWidth="1"/>
    <col min="2" max="2" width="22" customWidth="1"/>
    <col min="3" max="4" width="10.85546875" customWidth="1"/>
    <col min="5" max="5" width="10.28515625" customWidth="1"/>
    <col min="6" max="6" width="10.42578125" customWidth="1"/>
    <col min="7" max="7" width="10" customWidth="1"/>
    <col min="8" max="8" width="9.85546875" customWidth="1"/>
    <col min="9" max="9" width="12.42578125" customWidth="1"/>
    <col min="10" max="10" width="14.7109375" customWidth="1"/>
    <col min="11" max="11" width="14.85546875" customWidth="1"/>
    <col min="12" max="12" width="22.42578125" customWidth="1"/>
    <col min="13" max="13" width="22" customWidth="1"/>
  </cols>
  <sheetData>
    <row r="1" spans="1:13">
      <c r="A1" s="11"/>
      <c r="B1" s="12"/>
      <c r="C1" s="13"/>
      <c r="D1" s="122"/>
      <c r="E1" s="12"/>
      <c r="F1" s="12"/>
      <c r="G1" s="12"/>
      <c r="H1" s="25" t="s">
        <v>19</v>
      </c>
      <c r="I1" s="25" t="s">
        <v>0</v>
      </c>
      <c r="J1" s="25" t="s">
        <v>1</v>
      </c>
      <c r="K1" s="25" t="s">
        <v>2</v>
      </c>
      <c r="L1" s="25" t="s">
        <v>3</v>
      </c>
      <c r="M1" s="22"/>
    </row>
    <row r="2" spans="1:13">
      <c r="A2" s="11"/>
      <c r="B2" s="12"/>
      <c r="C2" s="13"/>
      <c r="D2" s="122"/>
      <c r="E2" s="15"/>
      <c r="F2" s="12"/>
      <c r="G2" s="12"/>
      <c r="H2" s="10">
        <v>17</v>
      </c>
      <c r="I2" s="9">
        <v>10</v>
      </c>
      <c r="J2" s="14">
        <v>5</v>
      </c>
      <c r="K2" s="9">
        <v>2</v>
      </c>
      <c r="L2" s="30">
        <f>I2/(I2+J2)</f>
        <v>0.66666666666666663</v>
      </c>
      <c r="M2" s="23"/>
    </row>
    <row r="3" spans="1:13">
      <c r="A3" s="11"/>
      <c r="B3" s="12"/>
      <c r="C3" s="18"/>
      <c r="D3" s="123"/>
      <c r="E3" s="16"/>
      <c r="F3" s="29"/>
      <c r="G3" s="12"/>
      <c r="H3" s="31" t="s">
        <v>4</v>
      </c>
      <c r="I3" s="26">
        <f>SUM(K7:K619)</f>
        <v>16179</v>
      </c>
      <c r="J3" s="28" t="s">
        <v>91</v>
      </c>
      <c r="K3" s="10">
        <v>0</v>
      </c>
      <c r="L3" s="25"/>
      <c r="M3" s="22"/>
    </row>
    <row r="4" spans="1:13">
      <c r="A4" s="11"/>
      <c r="B4" s="12"/>
      <c r="C4" s="32"/>
      <c r="D4" s="122"/>
      <c r="E4" s="12"/>
      <c r="F4" s="12"/>
      <c r="G4" s="12"/>
      <c r="H4" s="18"/>
      <c r="I4" s="12"/>
      <c r="J4" s="10" t="s">
        <v>94</v>
      </c>
      <c r="K4" s="10">
        <v>0</v>
      </c>
      <c r="L4" s="36"/>
      <c r="M4" s="22"/>
    </row>
    <row r="5" spans="1:13" ht="15.75" thickBot="1">
      <c r="A5" s="11"/>
      <c r="B5" s="12"/>
      <c r="C5" s="13"/>
      <c r="D5" s="122"/>
      <c r="E5" s="12"/>
      <c r="F5" s="12"/>
      <c r="G5" s="12"/>
      <c r="H5" s="12"/>
      <c r="I5" s="12"/>
      <c r="J5" s="12"/>
      <c r="K5" s="12"/>
      <c r="L5" s="36"/>
      <c r="M5" s="22"/>
    </row>
    <row r="6" spans="1:13" ht="17.25">
      <c r="A6" s="134" t="s">
        <v>20</v>
      </c>
      <c r="B6" s="135" t="s">
        <v>21</v>
      </c>
      <c r="C6" s="136" t="s">
        <v>22</v>
      </c>
      <c r="D6" s="137" t="s">
        <v>5</v>
      </c>
      <c r="E6" s="135" t="s">
        <v>6</v>
      </c>
      <c r="F6" s="135" t="s">
        <v>7</v>
      </c>
      <c r="G6" s="138" t="s">
        <v>8</v>
      </c>
      <c r="H6" s="135" t="s">
        <v>1</v>
      </c>
      <c r="I6" s="135" t="s">
        <v>9</v>
      </c>
      <c r="J6" s="135" t="s">
        <v>10</v>
      </c>
      <c r="K6" s="135" t="s">
        <v>11</v>
      </c>
      <c r="L6" s="139" t="s">
        <v>12</v>
      </c>
      <c r="M6" s="140" t="s">
        <v>17</v>
      </c>
    </row>
    <row r="7" spans="1:13" ht="18.75">
      <c r="A7" s="155">
        <v>43676</v>
      </c>
      <c r="B7" s="154" t="s">
        <v>180</v>
      </c>
      <c r="C7" s="154" t="s">
        <v>16</v>
      </c>
      <c r="D7" s="154">
        <v>281</v>
      </c>
      <c r="E7" s="154">
        <v>710</v>
      </c>
      <c r="F7" s="154">
        <v>720</v>
      </c>
      <c r="G7" s="154">
        <v>730</v>
      </c>
      <c r="H7" s="154">
        <v>702</v>
      </c>
      <c r="I7" s="154">
        <v>714</v>
      </c>
      <c r="J7" s="157">
        <v>4</v>
      </c>
      <c r="K7" s="157">
        <v>1124</v>
      </c>
      <c r="L7" s="157" t="s">
        <v>14</v>
      </c>
      <c r="M7" s="154"/>
    </row>
    <row r="8" spans="1:13" ht="18.75">
      <c r="A8" s="155">
        <v>43675</v>
      </c>
      <c r="B8" s="154" t="s">
        <v>31</v>
      </c>
      <c r="C8" s="154" t="s">
        <v>13</v>
      </c>
      <c r="D8" s="154">
        <v>307</v>
      </c>
      <c r="E8" s="154">
        <v>651</v>
      </c>
      <c r="F8" s="154">
        <v>638</v>
      </c>
      <c r="G8" s="154">
        <v>628</v>
      </c>
      <c r="H8" s="154">
        <v>660</v>
      </c>
      <c r="I8" s="154">
        <v>660</v>
      </c>
      <c r="J8" s="156">
        <v>-9</v>
      </c>
      <c r="K8" s="156">
        <v>-2763</v>
      </c>
      <c r="L8" s="156" t="s">
        <v>15</v>
      </c>
      <c r="M8" s="154"/>
    </row>
    <row r="9" spans="1:13" ht="18.75">
      <c r="A9" s="155">
        <v>43672</v>
      </c>
      <c r="B9" s="154" t="s">
        <v>211</v>
      </c>
      <c r="C9" s="154" t="s">
        <v>13</v>
      </c>
      <c r="D9" s="154">
        <v>242</v>
      </c>
      <c r="E9" s="154">
        <v>824</v>
      </c>
      <c r="F9" s="154">
        <v>814</v>
      </c>
      <c r="G9" s="154">
        <v>809</v>
      </c>
      <c r="H9" s="154">
        <v>832</v>
      </c>
      <c r="I9" s="154">
        <v>832</v>
      </c>
      <c r="J9" s="156">
        <v>-8</v>
      </c>
      <c r="K9" s="156">
        <v>-1936</v>
      </c>
      <c r="L9" s="156" t="s">
        <v>15</v>
      </c>
      <c r="M9" s="154"/>
    </row>
    <row r="10" spans="1:13" ht="18.75">
      <c r="A10" s="155">
        <v>43672</v>
      </c>
      <c r="B10" s="154" t="s">
        <v>56</v>
      </c>
      <c r="C10" s="154" t="s">
        <v>13</v>
      </c>
      <c r="D10" s="154">
        <v>279</v>
      </c>
      <c r="E10" s="154">
        <v>715</v>
      </c>
      <c r="F10" s="154">
        <v>700</v>
      </c>
      <c r="G10" s="154">
        <v>690</v>
      </c>
      <c r="H10" s="154">
        <v>725</v>
      </c>
      <c r="I10" s="154">
        <v>715</v>
      </c>
      <c r="J10" s="157">
        <v>0</v>
      </c>
      <c r="K10" s="157">
        <v>0</v>
      </c>
      <c r="L10" s="157" t="s">
        <v>41</v>
      </c>
      <c r="M10" s="154"/>
    </row>
    <row r="11" spans="1:13" ht="18.75">
      <c r="A11" s="155">
        <v>43664</v>
      </c>
      <c r="B11" s="154" t="s">
        <v>156</v>
      </c>
      <c r="C11" s="154" t="s">
        <v>13</v>
      </c>
      <c r="D11" s="154">
        <v>370</v>
      </c>
      <c r="E11" s="154">
        <v>540</v>
      </c>
      <c r="F11" s="154">
        <v>533</v>
      </c>
      <c r="G11" s="154">
        <v>525</v>
      </c>
      <c r="H11" s="154">
        <v>548</v>
      </c>
      <c r="I11" s="154">
        <v>533</v>
      </c>
      <c r="J11" s="157">
        <v>7</v>
      </c>
      <c r="K11" s="157">
        <v>2590</v>
      </c>
      <c r="L11" s="157" t="s">
        <v>14</v>
      </c>
      <c r="M11" s="154"/>
    </row>
    <row r="12" spans="1:13" ht="18.75">
      <c r="A12" s="155">
        <v>43663</v>
      </c>
      <c r="B12" s="154" t="s">
        <v>220</v>
      </c>
      <c r="C12" s="154" t="s">
        <v>16</v>
      </c>
      <c r="D12" s="154">
        <v>193</v>
      </c>
      <c r="E12" s="154">
        <v>1034</v>
      </c>
      <c r="F12" s="154">
        <v>1045</v>
      </c>
      <c r="G12" s="154">
        <v>1060</v>
      </c>
      <c r="H12" s="154">
        <v>1022</v>
      </c>
      <c r="I12" s="154">
        <v>1042.5</v>
      </c>
      <c r="J12" s="157">
        <v>8.5</v>
      </c>
      <c r="K12" s="157">
        <v>1640</v>
      </c>
      <c r="L12" s="157" t="s">
        <v>14</v>
      </c>
      <c r="M12" s="154"/>
    </row>
    <row r="13" spans="1:13" ht="18.75">
      <c r="A13" s="155">
        <v>43663</v>
      </c>
      <c r="B13" s="154" t="s">
        <v>221</v>
      </c>
      <c r="C13" s="154" t="s">
        <v>16</v>
      </c>
      <c r="D13" s="154">
        <v>709</v>
      </c>
      <c r="E13" s="154">
        <v>282</v>
      </c>
      <c r="F13" s="154">
        <v>286</v>
      </c>
      <c r="G13" s="154">
        <v>290</v>
      </c>
      <c r="H13" s="154">
        <v>279</v>
      </c>
      <c r="I13" s="154">
        <v>279</v>
      </c>
      <c r="J13" s="156">
        <v>-3</v>
      </c>
      <c r="K13" s="156">
        <v>-2127</v>
      </c>
      <c r="L13" s="156" t="s">
        <v>15</v>
      </c>
      <c r="M13" s="154"/>
    </row>
    <row r="14" spans="1:13" ht="18.75">
      <c r="A14" s="155">
        <v>43662</v>
      </c>
      <c r="B14" s="154" t="s">
        <v>56</v>
      </c>
      <c r="C14" s="154" t="s">
        <v>13</v>
      </c>
      <c r="D14" s="154">
        <v>264</v>
      </c>
      <c r="E14" s="154">
        <v>757</v>
      </c>
      <c r="F14" s="154">
        <v>745</v>
      </c>
      <c r="G14" s="154">
        <v>730</v>
      </c>
      <c r="H14" s="154">
        <v>765</v>
      </c>
      <c r="I14" s="154">
        <v>745</v>
      </c>
      <c r="J14" s="157">
        <v>12</v>
      </c>
      <c r="K14" s="157">
        <v>3168</v>
      </c>
      <c r="L14" s="157" t="s">
        <v>14</v>
      </c>
      <c r="M14" s="154"/>
    </row>
    <row r="15" spans="1:13" ht="18.75">
      <c r="A15" s="155">
        <v>43662</v>
      </c>
      <c r="B15" s="154" t="s">
        <v>202</v>
      </c>
      <c r="C15" s="154" t="s">
        <v>16</v>
      </c>
      <c r="D15" s="154">
        <v>162</v>
      </c>
      <c r="E15" s="154">
        <v>1228</v>
      </c>
      <c r="F15" s="154">
        <v>1250</v>
      </c>
      <c r="G15" s="154">
        <v>1270</v>
      </c>
      <c r="H15" s="154">
        <v>1215</v>
      </c>
      <c r="I15" s="154">
        <v>1270</v>
      </c>
      <c r="J15" s="157">
        <v>42</v>
      </c>
      <c r="K15" s="157">
        <v>6804</v>
      </c>
      <c r="L15" s="157" t="s">
        <v>14</v>
      </c>
      <c r="M15" s="154"/>
    </row>
    <row r="16" spans="1:13" ht="18.75">
      <c r="A16" s="155">
        <v>43658</v>
      </c>
      <c r="B16" s="154" t="s">
        <v>222</v>
      </c>
      <c r="C16" s="154" t="s">
        <v>16</v>
      </c>
      <c r="D16" s="154">
        <v>829</v>
      </c>
      <c r="E16" s="154">
        <v>241</v>
      </c>
      <c r="F16" s="154">
        <v>246</v>
      </c>
      <c r="G16" s="154">
        <v>254</v>
      </c>
      <c r="H16" s="154">
        <v>237</v>
      </c>
      <c r="I16" s="154">
        <v>245</v>
      </c>
      <c r="J16" s="157">
        <v>4</v>
      </c>
      <c r="K16" s="157">
        <v>3316</v>
      </c>
      <c r="L16" s="157" t="s">
        <v>14</v>
      </c>
      <c r="M16" s="154"/>
    </row>
    <row r="17" spans="1:13" ht="18.75">
      <c r="A17" s="155">
        <v>43657</v>
      </c>
      <c r="B17" s="154" t="s">
        <v>217</v>
      </c>
      <c r="C17" s="154" t="s">
        <v>16</v>
      </c>
      <c r="D17" s="154">
        <v>191</v>
      </c>
      <c r="E17" s="154">
        <v>1046</v>
      </c>
      <c r="F17" s="154">
        <v>1061</v>
      </c>
      <c r="G17" s="154">
        <v>1080</v>
      </c>
      <c r="H17" s="154">
        <v>1034</v>
      </c>
      <c r="I17" s="154">
        <v>1055</v>
      </c>
      <c r="J17" s="157">
        <v>9</v>
      </c>
      <c r="K17" s="157">
        <v>1719</v>
      </c>
      <c r="L17" s="157" t="s">
        <v>14</v>
      </c>
      <c r="M17" s="154"/>
    </row>
    <row r="18" spans="1:13" ht="18.75">
      <c r="A18" s="155">
        <v>43656</v>
      </c>
      <c r="B18" s="154" t="s">
        <v>218</v>
      </c>
      <c r="C18" s="154" t="s">
        <v>13</v>
      </c>
      <c r="D18" s="154">
        <v>286</v>
      </c>
      <c r="E18" s="154">
        <v>699</v>
      </c>
      <c r="F18" s="154">
        <v>682</v>
      </c>
      <c r="G18" s="154">
        <v>670</v>
      </c>
      <c r="H18" s="154">
        <v>710</v>
      </c>
      <c r="I18" s="154">
        <v>699</v>
      </c>
      <c r="J18" s="157">
        <v>0</v>
      </c>
      <c r="K18" s="157">
        <v>0</v>
      </c>
      <c r="L18" s="157" t="s">
        <v>41</v>
      </c>
      <c r="M18" s="154"/>
    </row>
    <row r="19" spans="1:13" ht="18.75">
      <c r="A19" s="155">
        <v>43655</v>
      </c>
      <c r="B19" s="154" t="s">
        <v>219</v>
      </c>
      <c r="C19" s="154" t="s">
        <v>16</v>
      </c>
      <c r="D19" s="154">
        <v>206</v>
      </c>
      <c r="E19" s="154">
        <v>906</v>
      </c>
      <c r="F19" s="154">
        <v>929</v>
      </c>
      <c r="G19" s="154">
        <v>945</v>
      </c>
      <c r="H19" s="154">
        <v>888</v>
      </c>
      <c r="I19" s="154">
        <v>888</v>
      </c>
      <c r="J19" s="156">
        <v>-18</v>
      </c>
      <c r="K19" s="156">
        <v>-3960</v>
      </c>
      <c r="L19" s="156" t="s">
        <v>15</v>
      </c>
      <c r="M19" s="154"/>
    </row>
    <row r="20" spans="1:13" ht="18.75">
      <c r="A20" s="155">
        <v>43654</v>
      </c>
      <c r="B20" s="154" t="s">
        <v>180</v>
      </c>
      <c r="C20" s="154" t="s">
        <v>13</v>
      </c>
      <c r="D20" s="154">
        <v>238</v>
      </c>
      <c r="E20" s="154">
        <v>838</v>
      </c>
      <c r="F20" s="154">
        <v>824</v>
      </c>
      <c r="G20" s="154">
        <v>810</v>
      </c>
      <c r="H20" s="154">
        <v>849</v>
      </c>
      <c r="I20" s="154">
        <v>410</v>
      </c>
      <c r="J20" s="157">
        <v>28</v>
      </c>
      <c r="K20" s="157">
        <v>6664</v>
      </c>
      <c r="L20" s="157" t="s">
        <v>14</v>
      </c>
      <c r="M20" s="154"/>
    </row>
    <row r="21" spans="1:13" ht="18.75">
      <c r="A21" s="155">
        <v>43650</v>
      </c>
      <c r="B21" s="154" t="s">
        <v>115</v>
      </c>
      <c r="C21" s="154" t="s">
        <v>16</v>
      </c>
      <c r="D21" s="154">
        <v>1257</v>
      </c>
      <c r="E21" s="154">
        <v>159</v>
      </c>
      <c r="F21" s="154">
        <v>163.5</v>
      </c>
      <c r="G21" s="154">
        <v>167</v>
      </c>
      <c r="H21" s="154">
        <v>155.5</v>
      </c>
      <c r="I21" s="154">
        <v>155.5</v>
      </c>
      <c r="J21" s="156">
        <v>-3.5</v>
      </c>
      <c r="K21" s="156">
        <v>-4399</v>
      </c>
      <c r="L21" s="156" t="s">
        <v>15</v>
      </c>
      <c r="M21" s="154"/>
    </row>
    <row r="22" spans="1:13" ht="18.75">
      <c r="A22" s="155">
        <v>43649</v>
      </c>
      <c r="B22" s="154" t="s">
        <v>56</v>
      </c>
      <c r="C22" s="154" t="s">
        <v>16</v>
      </c>
      <c r="D22" s="154">
        <v>259</v>
      </c>
      <c r="E22" s="154">
        <v>772</v>
      </c>
      <c r="F22" s="154">
        <v>785</v>
      </c>
      <c r="G22" s="154">
        <v>800</v>
      </c>
      <c r="H22" s="154">
        <v>763.9</v>
      </c>
      <c r="I22" s="154">
        <v>785</v>
      </c>
      <c r="J22" s="157">
        <v>13</v>
      </c>
      <c r="K22" s="157">
        <v>3367</v>
      </c>
      <c r="L22" s="157" t="s">
        <v>14</v>
      </c>
      <c r="M22" s="154"/>
    </row>
    <row r="23" spans="1:13" ht="18.75">
      <c r="A23" s="155">
        <v>43647</v>
      </c>
      <c r="B23" s="154" t="s">
        <v>75</v>
      </c>
      <c r="C23" s="154" t="s">
        <v>16</v>
      </c>
      <c r="D23" s="154">
        <v>486</v>
      </c>
      <c r="E23" s="154">
        <v>411</v>
      </c>
      <c r="F23" s="154">
        <v>416</v>
      </c>
      <c r="G23" s="154">
        <v>423</v>
      </c>
      <c r="H23" s="154">
        <v>408</v>
      </c>
      <c r="I23" s="154">
        <v>413</v>
      </c>
      <c r="J23" s="154">
        <v>2</v>
      </c>
      <c r="K23" s="154">
        <v>972</v>
      </c>
      <c r="L23" s="158" t="s">
        <v>14</v>
      </c>
      <c r="M23" s="154"/>
    </row>
    <row r="24" spans="1:13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2"/>
  <sheetViews>
    <sheetView workbookViewId="0">
      <selection activeCell="J8" sqref="J8"/>
    </sheetView>
  </sheetViews>
  <sheetFormatPr defaultRowHeight="15"/>
  <cols>
    <col min="1" max="1" width="19.5703125" customWidth="1"/>
    <col min="2" max="2" width="21.42578125" customWidth="1"/>
    <col min="3" max="3" width="11.140625" customWidth="1"/>
    <col min="4" max="4" width="10.7109375" customWidth="1"/>
    <col min="5" max="5" width="11.42578125" customWidth="1"/>
    <col min="6" max="7" width="10.42578125" customWidth="1"/>
    <col min="8" max="8" width="10.28515625" customWidth="1"/>
    <col min="9" max="9" width="11.5703125" customWidth="1"/>
    <col min="10" max="10" width="14.42578125" customWidth="1"/>
    <col min="11" max="11" width="16.140625" customWidth="1"/>
    <col min="12" max="12" width="24" customWidth="1"/>
    <col min="13" max="13" width="20.140625" customWidth="1"/>
  </cols>
  <sheetData>
    <row r="1" spans="1:13">
      <c r="A1" s="11"/>
      <c r="B1" s="12"/>
      <c r="C1" s="13"/>
      <c r="D1" s="122"/>
      <c r="E1" s="12"/>
      <c r="F1" s="12"/>
      <c r="G1" s="12"/>
      <c r="H1" s="25" t="s">
        <v>19</v>
      </c>
      <c r="I1" s="25" t="s">
        <v>0</v>
      </c>
      <c r="J1" s="25" t="s">
        <v>1</v>
      </c>
      <c r="K1" s="25" t="s">
        <v>2</v>
      </c>
      <c r="L1" s="25" t="s">
        <v>3</v>
      </c>
      <c r="M1" s="22"/>
    </row>
    <row r="2" spans="1:13">
      <c r="A2" s="11"/>
      <c r="B2" s="12"/>
      <c r="C2" s="13"/>
      <c r="D2" s="122"/>
      <c r="E2" s="15"/>
      <c r="F2" s="12"/>
      <c r="G2" s="12"/>
      <c r="H2" s="10">
        <v>15</v>
      </c>
      <c r="I2" s="9">
        <v>11</v>
      </c>
      <c r="J2" s="14">
        <v>3</v>
      </c>
      <c r="K2" s="9">
        <v>1</v>
      </c>
      <c r="L2" s="30">
        <f>I2/(I2+J2)</f>
        <v>0.7857142857142857</v>
      </c>
      <c r="M2" s="23"/>
    </row>
    <row r="3" spans="1:13">
      <c r="A3" s="11"/>
      <c r="B3" s="12"/>
      <c r="C3" s="18"/>
      <c r="D3" s="123"/>
      <c r="E3" s="16"/>
      <c r="F3" s="29"/>
      <c r="G3" s="12"/>
      <c r="H3" s="31" t="s">
        <v>4</v>
      </c>
      <c r="I3" s="26">
        <f>SUM(K7:K617)</f>
        <v>40048</v>
      </c>
      <c r="J3" s="28" t="s">
        <v>91</v>
      </c>
      <c r="K3" s="10">
        <v>0</v>
      </c>
      <c r="L3" s="25"/>
      <c r="M3" s="22"/>
    </row>
    <row r="4" spans="1:13">
      <c r="A4" s="11"/>
      <c r="B4" s="12"/>
      <c r="C4" s="32"/>
      <c r="D4" s="122"/>
      <c r="E4" s="12"/>
      <c r="F4" s="12"/>
      <c r="G4" s="12"/>
      <c r="H4" s="18"/>
      <c r="I4" s="12"/>
      <c r="J4" s="10" t="s">
        <v>94</v>
      </c>
      <c r="K4" s="10">
        <v>0</v>
      </c>
      <c r="L4" s="36"/>
      <c r="M4" s="22"/>
    </row>
    <row r="5" spans="1:13" ht="15.75" thickBot="1">
      <c r="A5" s="11"/>
      <c r="B5" s="12"/>
      <c r="C5" s="13"/>
      <c r="D5" s="122"/>
      <c r="E5" s="12"/>
      <c r="F5" s="12"/>
      <c r="G5" s="12"/>
      <c r="H5" s="12"/>
      <c r="I5" s="12"/>
      <c r="J5" s="12"/>
      <c r="K5" s="12"/>
      <c r="L5" s="36"/>
      <c r="M5" s="22"/>
    </row>
    <row r="6" spans="1:13" ht="17.25">
      <c r="A6" s="134" t="s">
        <v>20</v>
      </c>
      <c r="B6" s="135" t="s">
        <v>21</v>
      </c>
      <c r="C6" s="136" t="s">
        <v>22</v>
      </c>
      <c r="D6" s="137" t="s">
        <v>5</v>
      </c>
      <c r="E6" s="135" t="s">
        <v>6</v>
      </c>
      <c r="F6" s="135" t="s">
        <v>7</v>
      </c>
      <c r="G6" s="138" t="s">
        <v>8</v>
      </c>
      <c r="H6" s="135" t="s">
        <v>1</v>
      </c>
      <c r="I6" s="135" t="s">
        <v>9</v>
      </c>
      <c r="J6" s="135" t="s">
        <v>10</v>
      </c>
      <c r="K6" s="135" t="s">
        <v>11</v>
      </c>
      <c r="L6" s="139" t="s">
        <v>12</v>
      </c>
      <c r="M6" s="140" t="s">
        <v>17</v>
      </c>
    </row>
    <row r="7" spans="1:13" ht="18.75">
      <c r="A7" s="155">
        <v>43642</v>
      </c>
      <c r="B7" s="154" t="s">
        <v>216</v>
      </c>
      <c r="C7" s="154" t="s">
        <v>16</v>
      </c>
      <c r="D7" s="154">
        <v>211</v>
      </c>
      <c r="E7" s="154">
        <v>945</v>
      </c>
      <c r="F7" s="154">
        <v>960</v>
      </c>
      <c r="G7" s="154">
        <v>980</v>
      </c>
      <c r="H7" s="154">
        <v>936</v>
      </c>
      <c r="I7" s="154">
        <v>960</v>
      </c>
      <c r="J7" s="158">
        <v>15</v>
      </c>
      <c r="K7" s="158">
        <v>3165</v>
      </c>
      <c r="L7" s="158" t="s">
        <v>14</v>
      </c>
      <c r="M7" s="154"/>
    </row>
    <row r="8" spans="1:13" ht="18.75">
      <c r="A8" s="155">
        <v>43642</v>
      </c>
      <c r="B8" s="154" t="s">
        <v>186</v>
      </c>
      <c r="C8" s="154" t="s">
        <v>13</v>
      </c>
      <c r="D8" s="154">
        <v>326</v>
      </c>
      <c r="E8" s="154">
        <v>613</v>
      </c>
      <c r="F8" s="154">
        <v>600</v>
      </c>
      <c r="G8" s="154">
        <v>585</v>
      </c>
      <c r="H8" s="154">
        <v>622.5</v>
      </c>
      <c r="I8" s="154">
        <v>603</v>
      </c>
      <c r="J8" s="158">
        <v>10</v>
      </c>
      <c r="K8" s="158">
        <v>3260</v>
      </c>
      <c r="L8" s="158" t="s">
        <v>14</v>
      </c>
      <c r="M8" s="154"/>
    </row>
    <row r="9" spans="1:13" ht="18.75">
      <c r="A9" s="155">
        <v>43637</v>
      </c>
      <c r="B9" s="154" t="s">
        <v>215</v>
      </c>
      <c r="C9" s="154" t="s">
        <v>16</v>
      </c>
      <c r="D9" s="154">
        <v>1801</v>
      </c>
      <c r="E9" s="154">
        <v>111</v>
      </c>
      <c r="F9" s="154">
        <v>116</v>
      </c>
      <c r="G9" s="154">
        <v>122</v>
      </c>
      <c r="H9" s="154">
        <v>107</v>
      </c>
      <c r="I9" s="154">
        <v>110</v>
      </c>
      <c r="J9" s="156">
        <v>-1</v>
      </c>
      <c r="K9" s="156">
        <v>-1801</v>
      </c>
      <c r="L9" s="156" t="s">
        <v>15</v>
      </c>
      <c r="M9" s="154"/>
    </row>
    <row r="10" spans="1:13" ht="18.75">
      <c r="A10" s="155">
        <v>43636</v>
      </c>
      <c r="B10" s="154" t="s">
        <v>75</v>
      </c>
      <c r="C10" s="154" t="s">
        <v>13</v>
      </c>
      <c r="D10" s="154">
        <v>493</v>
      </c>
      <c r="E10" s="154">
        <v>405</v>
      </c>
      <c r="F10" s="154">
        <v>399</v>
      </c>
      <c r="G10" s="154">
        <v>394</v>
      </c>
      <c r="H10" s="154">
        <v>410</v>
      </c>
      <c r="I10" s="154">
        <v>394</v>
      </c>
      <c r="J10" s="158">
        <v>11</v>
      </c>
      <c r="K10" s="158">
        <v>5423</v>
      </c>
      <c r="L10" s="158" t="s">
        <v>14</v>
      </c>
      <c r="M10" s="154"/>
    </row>
    <row r="11" spans="1:13" ht="18.75">
      <c r="A11" s="155">
        <v>43634</v>
      </c>
      <c r="B11" s="154" t="s">
        <v>186</v>
      </c>
      <c r="C11" s="154" t="s">
        <v>13</v>
      </c>
      <c r="D11" s="154">
        <v>312</v>
      </c>
      <c r="E11" s="154">
        <v>639</v>
      </c>
      <c r="F11" s="154">
        <v>620</v>
      </c>
      <c r="G11" s="154">
        <v>600</v>
      </c>
      <c r="H11" s="154">
        <v>652</v>
      </c>
      <c r="I11" s="154">
        <v>620</v>
      </c>
      <c r="J11" s="158">
        <v>19</v>
      </c>
      <c r="K11" s="158">
        <v>5928</v>
      </c>
      <c r="L11" s="158" t="s">
        <v>14</v>
      </c>
      <c r="M11" s="154"/>
    </row>
    <row r="12" spans="1:13" ht="18.75">
      <c r="A12" s="155">
        <v>43630</v>
      </c>
      <c r="B12" s="154" t="s">
        <v>56</v>
      </c>
      <c r="C12" s="154" t="s">
        <v>16</v>
      </c>
      <c r="D12" s="154">
        <v>262</v>
      </c>
      <c r="E12" s="154">
        <v>761</v>
      </c>
      <c r="F12" s="154">
        <v>773</v>
      </c>
      <c r="G12" s="154">
        <v>790</v>
      </c>
      <c r="H12" s="154">
        <v>753</v>
      </c>
      <c r="I12" s="154">
        <v>753</v>
      </c>
      <c r="J12" s="156">
        <v>-8</v>
      </c>
      <c r="K12" s="156">
        <v>-2096</v>
      </c>
      <c r="L12" s="156" t="s">
        <v>15</v>
      </c>
      <c r="M12" s="154"/>
    </row>
    <row r="13" spans="1:13" ht="18.75">
      <c r="A13" s="155">
        <v>43629</v>
      </c>
      <c r="B13" s="154" t="s">
        <v>161</v>
      </c>
      <c r="C13" s="154" t="s">
        <v>16</v>
      </c>
      <c r="D13" s="154">
        <v>219</v>
      </c>
      <c r="E13" s="154">
        <v>912</v>
      </c>
      <c r="F13" s="154">
        <v>925</v>
      </c>
      <c r="G13" s="154">
        <v>940</v>
      </c>
      <c r="H13" s="154">
        <v>901</v>
      </c>
      <c r="I13" s="154">
        <v>922</v>
      </c>
      <c r="J13" s="158">
        <v>10</v>
      </c>
      <c r="K13" s="158">
        <v>2190</v>
      </c>
      <c r="L13" s="158" t="s">
        <v>14</v>
      </c>
      <c r="M13" s="154"/>
    </row>
    <row r="14" spans="1:13" ht="18.75">
      <c r="A14" s="155">
        <v>43629</v>
      </c>
      <c r="B14" s="154" t="s">
        <v>56</v>
      </c>
      <c r="C14" s="154" t="s">
        <v>13</v>
      </c>
      <c r="D14" s="154">
        <v>265</v>
      </c>
      <c r="E14" s="154">
        <v>752</v>
      </c>
      <c r="F14" s="154">
        <v>737</v>
      </c>
      <c r="G14" s="154">
        <v>725</v>
      </c>
      <c r="H14" s="154">
        <v>764.2</v>
      </c>
      <c r="I14" s="154">
        <v>752</v>
      </c>
      <c r="J14" s="158">
        <v>0</v>
      </c>
      <c r="K14" s="158">
        <v>0</v>
      </c>
      <c r="L14" s="158" t="s">
        <v>41</v>
      </c>
      <c r="M14" s="154"/>
    </row>
    <row r="15" spans="1:13" ht="18.75">
      <c r="A15" s="155">
        <v>43628</v>
      </c>
      <c r="B15" s="154" t="s">
        <v>214</v>
      </c>
      <c r="C15" s="154" t="s">
        <v>16</v>
      </c>
      <c r="D15" s="154">
        <v>281</v>
      </c>
      <c r="E15" s="154">
        <v>710</v>
      </c>
      <c r="F15" s="154">
        <v>725</v>
      </c>
      <c r="G15" s="154">
        <v>740</v>
      </c>
      <c r="H15" s="154">
        <v>699</v>
      </c>
      <c r="I15" s="154">
        <v>707</v>
      </c>
      <c r="J15" s="156">
        <v>-3</v>
      </c>
      <c r="K15" s="156">
        <v>-843</v>
      </c>
      <c r="L15" s="156" t="s">
        <v>15</v>
      </c>
      <c r="M15" s="154"/>
    </row>
    <row r="16" spans="1:13" ht="18.75">
      <c r="A16" s="155">
        <v>43627</v>
      </c>
      <c r="B16" s="154" t="s">
        <v>213</v>
      </c>
      <c r="C16" s="154" t="s">
        <v>16</v>
      </c>
      <c r="D16" s="154">
        <v>607</v>
      </c>
      <c r="E16" s="154">
        <v>329</v>
      </c>
      <c r="F16" s="154">
        <v>335</v>
      </c>
      <c r="G16" s="154">
        <v>345</v>
      </c>
      <c r="H16" s="154">
        <v>325</v>
      </c>
      <c r="I16" s="154">
        <v>330</v>
      </c>
      <c r="J16" s="158">
        <v>1</v>
      </c>
      <c r="K16" s="158">
        <v>607</v>
      </c>
      <c r="L16" s="158" t="s">
        <v>14</v>
      </c>
      <c r="M16" s="154"/>
    </row>
    <row r="17" spans="1:13" ht="18.75">
      <c r="A17" s="155">
        <v>43627</v>
      </c>
      <c r="B17" s="154" t="s">
        <v>211</v>
      </c>
      <c r="C17" s="154" t="s">
        <v>16</v>
      </c>
      <c r="D17" s="154">
        <v>245</v>
      </c>
      <c r="E17" s="154">
        <v>815</v>
      </c>
      <c r="F17" s="154">
        <v>829</v>
      </c>
      <c r="G17" s="154">
        <v>840</v>
      </c>
      <c r="H17" s="154">
        <v>804</v>
      </c>
      <c r="I17" s="154">
        <v>824</v>
      </c>
      <c r="J17" s="158">
        <v>9</v>
      </c>
      <c r="K17" s="158">
        <v>2205</v>
      </c>
      <c r="L17" s="158" t="s">
        <v>14</v>
      </c>
      <c r="M17" s="154"/>
    </row>
    <row r="18" spans="1:13" ht="18.75">
      <c r="A18" s="155">
        <v>43623</v>
      </c>
      <c r="B18" s="154" t="s">
        <v>212</v>
      </c>
      <c r="C18" s="154" t="s">
        <v>16</v>
      </c>
      <c r="D18" s="154">
        <v>144</v>
      </c>
      <c r="E18" s="154">
        <v>1380</v>
      </c>
      <c r="F18" s="154">
        <v>1410</v>
      </c>
      <c r="G18" s="154">
        <v>1440</v>
      </c>
      <c r="H18" s="154">
        <v>1359</v>
      </c>
      <c r="I18" s="154">
        <v>1403</v>
      </c>
      <c r="J18" s="158">
        <v>23</v>
      </c>
      <c r="K18" s="158">
        <v>3312</v>
      </c>
      <c r="L18" s="158" t="s">
        <v>14</v>
      </c>
      <c r="M18" s="154"/>
    </row>
    <row r="19" spans="1:13" ht="18.75">
      <c r="A19" s="155">
        <v>43622</v>
      </c>
      <c r="B19" s="154" t="s">
        <v>56</v>
      </c>
      <c r="C19" s="154" t="s">
        <v>13</v>
      </c>
      <c r="D19" s="154">
        <v>267</v>
      </c>
      <c r="E19" s="154">
        <v>749</v>
      </c>
      <c r="F19" s="154">
        <v>723</v>
      </c>
      <c r="G19" s="154">
        <v>700</v>
      </c>
      <c r="H19" s="154">
        <v>768</v>
      </c>
      <c r="I19" s="154">
        <v>723</v>
      </c>
      <c r="J19" s="158">
        <v>26</v>
      </c>
      <c r="K19" s="158">
        <v>6942</v>
      </c>
      <c r="L19" s="158" t="s">
        <v>14</v>
      </c>
      <c r="M19" s="154"/>
    </row>
    <row r="20" spans="1:13" ht="18.75">
      <c r="A20" s="155">
        <v>43620</v>
      </c>
      <c r="B20" s="154" t="s">
        <v>36</v>
      </c>
      <c r="C20" s="154" t="s">
        <v>13</v>
      </c>
      <c r="D20" s="154">
        <v>566</v>
      </c>
      <c r="E20" s="154">
        <v>353</v>
      </c>
      <c r="F20" s="154">
        <v>345</v>
      </c>
      <c r="G20" s="154">
        <v>341</v>
      </c>
      <c r="H20" s="154">
        <v>360</v>
      </c>
      <c r="I20" s="154">
        <v>345.5</v>
      </c>
      <c r="J20" s="158">
        <v>7.5</v>
      </c>
      <c r="K20" s="158">
        <v>4245</v>
      </c>
      <c r="L20" s="158" t="s">
        <v>14</v>
      </c>
      <c r="M20" s="154"/>
    </row>
    <row r="21" spans="1:13" ht="18.75">
      <c r="A21" s="155">
        <v>43619</v>
      </c>
      <c r="B21" s="154" t="s">
        <v>56</v>
      </c>
      <c r="C21" s="154" t="s">
        <v>16</v>
      </c>
      <c r="D21" s="154">
        <v>259</v>
      </c>
      <c r="E21" s="154">
        <v>771</v>
      </c>
      <c r="F21" s="154">
        <v>785</v>
      </c>
      <c r="G21" s="154">
        <v>800</v>
      </c>
      <c r="H21" s="154">
        <v>764</v>
      </c>
      <c r="I21" s="154">
        <v>800</v>
      </c>
      <c r="J21" s="154">
        <v>29</v>
      </c>
      <c r="K21" s="154">
        <v>7511</v>
      </c>
      <c r="L21" s="154" t="s">
        <v>14</v>
      </c>
      <c r="M21" s="154"/>
    </row>
    <row r="22" spans="1:13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4"/>
  <sheetViews>
    <sheetView workbookViewId="0">
      <selection activeCell="J8" sqref="J8"/>
    </sheetView>
  </sheetViews>
  <sheetFormatPr defaultRowHeight="15"/>
  <cols>
    <col min="1" max="1" width="18.28515625" customWidth="1"/>
    <col min="2" max="2" width="22.7109375" customWidth="1"/>
    <col min="3" max="3" width="11.140625" customWidth="1"/>
    <col min="4" max="4" width="12.28515625" customWidth="1"/>
    <col min="6" max="6" width="14" customWidth="1"/>
    <col min="9" max="9" width="15.140625" customWidth="1"/>
    <col min="10" max="10" width="15" customWidth="1"/>
    <col min="11" max="11" width="16.42578125" customWidth="1"/>
    <col min="12" max="12" width="23.7109375" customWidth="1"/>
    <col min="13" max="13" width="21.140625" customWidth="1"/>
  </cols>
  <sheetData>
    <row r="1" spans="1:13">
      <c r="A1" s="11"/>
      <c r="B1" s="12"/>
      <c r="C1" s="13"/>
      <c r="D1" s="122"/>
      <c r="E1" s="12"/>
      <c r="F1" s="12"/>
      <c r="G1" s="12"/>
      <c r="H1" s="25" t="s">
        <v>19</v>
      </c>
      <c r="I1" s="25" t="s">
        <v>0</v>
      </c>
      <c r="J1" s="25" t="s">
        <v>1</v>
      </c>
      <c r="K1" s="25" t="s">
        <v>2</v>
      </c>
      <c r="L1" s="25" t="s">
        <v>3</v>
      </c>
      <c r="M1" s="22"/>
    </row>
    <row r="2" spans="1:13">
      <c r="A2" s="11"/>
      <c r="B2" s="12"/>
      <c r="C2" s="13"/>
      <c r="D2" s="122"/>
      <c r="E2" s="15"/>
      <c r="F2" s="12"/>
      <c r="G2" s="12"/>
      <c r="H2" s="10">
        <v>17</v>
      </c>
      <c r="I2" s="9">
        <v>10</v>
      </c>
      <c r="J2" s="14">
        <v>4</v>
      </c>
      <c r="K2" s="9">
        <v>3</v>
      </c>
      <c r="L2" s="30">
        <f>I2/(I2+J2)</f>
        <v>0.7142857142857143</v>
      </c>
      <c r="M2" s="23"/>
    </row>
    <row r="3" spans="1:13">
      <c r="A3" s="11"/>
      <c r="B3" s="12"/>
      <c r="C3" s="18"/>
      <c r="D3" s="123"/>
      <c r="E3" s="16"/>
      <c r="F3" s="29"/>
      <c r="G3" s="12"/>
      <c r="H3" s="31" t="s">
        <v>4</v>
      </c>
      <c r="I3" s="26">
        <f>SUM(K7:K604)</f>
        <v>41731</v>
      </c>
      <c r="J3" s="28" t="s">
        <v>91</v>
      </c>
      <c r="K3" s="10">
        <v>0</v>
      </c>
      <c r="L3" s="25"/>
      <c r="M3" s="22"/>
    </row>
    <row r="4" spans="1:13">
      <c r="A4" s="11"/>
      <c r="B4" s="12"/>
      <c r="C4" s="32"/>
      <c r="D4" s="122"/>
      <c r="E4" s="12"/>
      <c r="F4" s="12"/>
      <c r="G4" s="12"/>
      <c r="H4" s="18"/>
      <c r="I4" s="12"/>
      <c r="J4" s="10" t="s">
        <v>94</v>
      </c>
      <c r="K4" s="10">
        <v>0</v>
      </c>
      <c r="L4" s="36"/>
      <c r="M4" s="22"/>
    </row>
    <row r="5" spans="1:13" ht="15.75" thickBot="1">
      <c r="A5" s="11"/>
      <c r="B5" s="12"/>
      <c r="C5" s="13"/>
      <c r="D5" s="122"/>
      <c r="E5" s="12"/>
      <c r="F5" s="12"/>
      <c r="G5" s="12"/>
      <c r="H5" s="12"/>
      <c r="I5" s="12"/>
      <c r="J5" s="12"/>
      <c r="K5" s="12"/>
      <c r="L5" s="36"/>
      <c r="M5" s="22"/>
    </row>
    <row r="6" spans="1:13" ht="17.25">
      <c r="A6" s="134" t="s">
        <v>20</v>
      </c>
      <c r="B6" s="135" t="s">
        <v>21</v>
      </c>
      <c r="C6" s="136" t="s">
        <v>22</v>
      </c>
      <c r="D6" s="137" t="s">
        <v>5</v>
      </c>
      <c r="E6" s="135" t="s">
        <v>6</v>
      </c>
      <c r="F6" s="135" t="s">
        <v>7</v>
      </c>
      <c r="G6" s="138" t="s">
        <v>8</v>
      </c>
      <c r="H6" s="135" t="s">
        <v>1</v>
      </c>
      <c r="I6" s="135" t="s">
        <v>9</v>
      </c>
      <c r="J6" s="135" t="s">
        <v>10</v>
      </c>
      <c r="K6" s="135" t="s">
        <v>11</v>
      </c>
      <c r="L6" s="139" t="s">
        <v>12</v>
      </c>
      <c r="M6" s="140" t="s">
        <v>17</v>
      </c>
    </row>
    <row r="7" spans="1:13" ht="18.75">
      <c r="A7" s="155">
        <v>43616</v>
      </c>
      <c r="B7" s="154" t="s">
        <v>210</v>
      </c>
      <c r="C7" s="154" t="s">
        <v>16</v>
      </c>
      <c r="D7" s="154">
        <v>129</v>
      </c>
      <c r="E7" s="154">
        <v>1545</v>
      </c>
      <c r="F7" s="154">
        <v>1575</v>
      </c>
      <c r="G7" s="154">
        <v>1600</v>
      </c>
      <c r="H7" s="154">
        <v>1528</v>
      </c>
      <c r="I7" s="154">
        <v>1528</v>
      </c>
      <c r="J7" s="156">
        <v>-17</v>
      </c>
      <c r="K7" s="156">
        <v>-2193</v>
      </c>
      <c r="L7" s="156" t="s">
        <v>15</v>
      </c>
      <c r="M7" s="154"/>
    </row>
    <row r="8" spans="1:13" ht="18.75">
      <c r="A8" s="155">
        <v>43616</v>
      </c>
      <c r="B8" s="154" t="s">
        <v>209</v>
      </c>
      <c r="C8" s="154" t="s">
        <v>13</v>
      </c>
      <c r="D8" s="154">
        <v>1923</v>
      </c>
      <c r="E8" s="154">
        <v>104</v>
      </c>
      <c r="F8" s="154">
        <v>98</v>
      </c>
      <c r="G8" s="154">
        <v>91</v>
      </c>
      <c r="H8" s="154">
        <v>109.1</v>
      </c>
      <c r="I8" s="154">
        <v>104</v>
      </c>
      <c r="J8" s="154">
        <v>0</v>
      </c>
      <c r="K8" s="154">
        <v>0</v>
      </c>
      <c r="L8" s="154" t="s">
        <v>41</v>
      </c>
      <c r="M8" s="154"/>
    </row>
    <row r="9" spans="1:13" ht="18.75">
      <c r="A9" s="155">
        <v>43615</v>
      </c>
      <c r="B9" s="154" t="s">
        <v>139</v>
      </c>
      <c r="C9" s="154" t="s">
        <v>16</v>
      </c>
      <c r="D9" s="154">
        <v>431</v>
      </c>
      <c r="E9" s="154">
        <v>464</v>
      </c>
      <c r="F9" s="154">
        <v>475</v>
      </c>
      <c r="G9" s="154">
        <v>485</v>
      </c>
      <c r="H9" s="154">
        <v>455</v>
      </c>
      <c r="I9" s="154">
        <v>466</v>
      </c>
      <c r="J9" s="154">
        <v>2</v>
      </c>
      <c r="K9" s="154">
        <v>862</v>
      </c>
      <c r="L9" s="154" t="s">
        <v>14</v>
      </c>
      <c r="M9" s="154"/>
    </row>
    <row r="10" spans="1:13" ht="18.75">
      <c r="A10" s="155">
        <v>43615</v>
      </c>
      <c r="B10" s="154" t="s">
        <v>56</v>
      </c>
      <c r="C10" s="154" t="s">
        <v>16</v>
      </c>
      <c r="D10" s="154">
        <v>282</v>
      </c>
      <c r="E10" s="154">
        <v>707</v>
      </c>
      <c r="F10" s="154">
        <v>718</v>
      </c>
      <c r="G10" s="154">
        <v>730</v>
      </c>
      <c r="H10" s="154">
        <v>698</v>
      </c>
      <c r="I10" s="154">
        <v>730</v>
      </c>
      <c r="J10" s="154">
        <v>23</v>
      </c>
      <c r="K10" s="154">
        <v>6486</v>
      </c>
      <c r="L10" s="154" t="s">
        <v>14</v>
      </c>
      <c r="M10" s="154"/>
    </row>
    <row r="11" spans="1:13" ht="18.75">
      <c r="A11" s="155">
        <v>43614</v>
      </c>
      <c r="B11" s="154" t="s">
        <v>208</v>
      </c>
      <c r="C11" s="154" t="s">
        <v>16</v>
      </c>
      <c r="D11" s="154">
        <v>1282</v>
      </c>
      <c r="E11" s="154">
        <v>156</v>
      </c>
      <c r="F11" s="154">
        <v>164</v>
      </c>
      <c r="G11" s="154">
        <v>172</v>
      </c>
      <c r="H11" s="154">
        <v>150</v>
      </c>
      <c r="I11" s="154">
        <v>158</v>
      </c>
      <c r="J11" s="154">
        <v>2</v>
      </c>
      <c r="K11" s="154">
        <v>2564</v>
      </c>
      <c r="L11" s="154" t="s">
        <v>14</v>
      </c>
      <c r="M11" s="154"/>
    </row>
    <row r="12" spans="1:13" ht="18.75">
      <c r="A12" s="155">
        <v>43608</v>
      </c>
      <c r="B12" s="154" t="s">
        <v>36</v>
      </c>
      <c r="C12" s="154" t="s">
        <v>16</v>
      </c>
      <c r="D12" s="154">
        <v>563</v>
      </c>
      <c r="E12" s="154">
        <v>355</v>
      </c>
      <c r="F12" s="154">
        <v>365</v>
      </c>
      <c r="G12" s="154">
        <v>375</v>
      </c>
      <c r="H12" s="154">
        <v>345</v>
      </c>
      <c r="I12" s="154">
        <v>345</v>
      </c>
      <c r="J12" s="156">
        <v>-10</v>
      </c>
      <c r="K12" s="156">
        <v>-5630</v>
      </c>
      <c r="L12" s="156" t="s">
        <v>15</v>
      </c>
      <c r="M12" s="154"/>
    </row>
    <row r="13" spans="1:13" ht="18.75">
      <c r="A13" s="155">
        <v>43607</v>
      </c>
      <c r="B13" s="154" t="s">
        <v>56</v>
      </c>
      <c r="C13" s="154" t="s">
        <v>16</v>
      </c>
      <c r="D13" s="154">
        <v>270</v>
      </c>
      <c r="E13" s="154">
        <v>740</v>
      </c>
      <c r="F13" s="154">
        <v>755</v>
      </c>
      <c r="G13" s="154">
        <v>770</v>
      </c>
      <c r="H13" s="154">
        <v>728</v>
      </c>
      <c r="I13" s="154">
        <v>740</v>
      </c>
      <c r="J13" s="154">
        <v>0</v>
      </c>
      <c r="K13" s="154">
        <v>0</v>
      </c>
      <c r="L13" s="154" t="s">
        <v>41</v>
      </c>
      <c r="M13" s="154"/>
    </row>
    <row r="14" spans="1:13" ht="18.75">
      <c r="A14" s="155">
        <v>43606</v>
      </c>
      <c r="B14" s="154" t="s">
        <v>169</v>
      </c>
      <c r="C14" s="154" t="s">
        <v>13</v>
      </c>
      <c r="D14" s="154">
        <v>136</v>
      </c>
      <c r="E14" s="154">
        <v>1470</v>
      </c>
      <c r="F14" s="154">
        <v>1450</v>
      </c>
      <c r="G14" s="154">
        <v>1420</v>
      </c>
      <c r="H14" s="154">
        <v>1485</v>
      </c>
      <c r="I14" s="154">
        <v>1477</v>
      </c>
      <c r="J14" s="156">
        <v>-7</v>
      </c>
      <c r="K14" s="156">
        <v>-952</v>
      </c>
      <c r="L14" s="156" t="s">
        <v>15</v>
      </c>
      <c r="M14" s="154"/>
    </row>
    <row r="15" spans="1:13" ht="18.75">
      <c r="A15" s="155">
        <v>43602</v>
      </c>
      <c r="B15" s="154" t="s">
        <v>56</v>
      </c>
      <c r="C15" s="154" t="s">
        <v>16</v>
      </c>
      <c r="D15" s="154">
        <v>326</v>
      </c>
      <c r="E15" s="154">
        <v>612</v>
      </c>
      <c r="F15" s="154">
        <v>625</v>
      </c>
      <c r="G15" s="154">
        <v>640</v>
      </c>
      <c r="H15" s="154">
        <v>603</v>
      </c>
      <c r="I15" s="154">
        <v>634</v>
      </c>
      <c r="J15" s="154">
        <v>22</v>
      </c>
      <c r="K15" s="154">
        <v>7172</v>
      </c>
      <c r="L15" s="154" t="s">
        <v>14</v>
      </c>
      <c r="M15" s="154"/>
    </row>
    <row r="16" spans="1:13" ht="18.75">
      <c r="A16" s="155">
        <v>43601</v>
      </c>
      <c r="B16" s="154" t="s">
        <v>81</v>
      </c>
      <c r="C16" s="154" t="s">
        <v>13</v>
      </c>
      <c r="D16" s="158">
        <v>1886</v>
      </c>
      <c r="E16" s="154">
        <v>106</v>
      </c>
      <c r="F16" s="154">
        <v>102</v>
      </c>
      <c r="G16" s="154">
        <v>97</v>
      </c>
      <c r="H16" s="154">
        <v>109.3</v>
      </c>
      <c r="I16" s="154">
        <v>106</v>
      </c>
      <c r="J16" s="154">
        <v>0</v>
      </c>
      <c r="K16" s="154">
        <v>0</v>
      </c>
      <c r="L16" s="154" t="s">
        <v>41</v>
      </c>
      <c r="M16" s="154"/>
    </row>
    <row r="17" spans="1:13" ht="18.75">
      <c r="A17" s="155">
        <v>43600</v>
      </c>
      <c r="B17" s="154" t="s">
        <v>206</v>
      </c>
      <c r="C17" s="154" t="s">
        <v>16</v>
      </c>
      <c r="D17" s="154">
        <v>283</v>
      </c>
      <c r="E17" s="154">
        <v>705</v>
      </c>
      <c r="F17" s="154">
        <v>718</v>
      </c>
      <c r="G17" s="154">
        <v>738</v>
      </c>
      <c r="H17" s="154">
        <v>695</v>
      </c>
      <c r="I17" s="154">
        <v>709</v>
      </c>
      <c r="J17" s="154">
        <v>4</v>
      </c>
      <c r="K17" s="154">
        <v>1132</v>
      </c>
      <c r="L17" s="154" t="s">
        <v>14</v>
      </c>
      <c r="M17" s="154"/>
    </row>
    <row r="18" spans="1:13" ht="18.75">
      <c r="A18" s="155">
        <v>43599</v>
      </c>
      <c r="B18" s="154" t="s">
        <v>79</v>
      </c>
      <c r="C18" s="154" t="s">
        <v>16</v>
      </c>
      <c r="D18" s="154">
        <v>1826</v>
      </c>
      <c r="E18" s="154">
        <v>109.5</v>
      </c>
      <c r="F18" s="154">
        <v>115</v>
      </c>
      <c r="G18" s="154">
        <v>120</v>
      </c>
      <c r="H18" s="154">
        <v>106</v>
      </c>
      <c r="I18" s="154">
        <v>115</v>
      </c>
      <c r="J18" s="154">
        <v>5.5</v>
      </c>
      <c r="K18" s="154">
        <v>10043</v>
      </c>
      <c r="L18" s="154" t="s">
        <v>14</v>
      </c>
      <c r="M18" s="154"/>
    </row>
    <row r="19" spans="1:13" ht="18.75">
      <c r="A19" s="155">
        <v>43598</v>
      </c>
      <c r="B19" s="154" t="s">
        <v>207</v>
      </c>
      <c r="C19" s="154" t="s">
        <v>16</v>
      </c>
      <c r="D19" s="154">
        <v>247</v>
      </c>
      <c r="E19" s="154">
        <v>808</v>
      </c>
      <c r="F19" s="154">
        <v>826</v>
      </c>
      <c r="G19" s="154">
        <v>840</v>
      </c>
      <c r="H19" s="154">
        <v>798</v>
      </c>
      <c r="I19" s="154">
        <v>798</v>
      </c>
      <c r="J19" s="156">
        <v>-10</v>
      </c>
      <c r="K19" s="156">
        <v>-2470</v>
      </c>
      <c r="L19" s="156" t="s">
        <v>15</v>
      </c>
      <c r="M19" s="154"/>
    </row>
    <row r="20" spans="1:13" ht="18.75">
      <c r="A20" s="155">
        <v>43595</v>
      </c>
      <c r="B20" s="154" t="s">
        <v>56</v>
      </c>
      <c r="C20" s="154" t="s">
        <v>16</v>
      </c>
      <c r="D20" s="154">
        <v>355</v>
      </c>
      <c r="E20" s="154">
        <v>562</v>
      </c>
      <c r="F20" s="154">
        <v>576</v>
      </c>
      <c r="G20" s="154">
        <v>588</v>
      </c>
      <c r="H20" s="154">
        <v>552</v>
      </c>
      <c r="I20" s="154">
        <v>566</v>
      </c>
      <c r="J20" s="154">
        <v>4</v>
      </c>
      <c r="K20" s="154">
        <v>1420</v>
      </c>
      <c r="L20" s="154" t="s">
        <v>14</v>
      </c>
      <c r="M20" s="154"/>
    </row>
    <row r="21" spans="1:13" ht="18.75">
      <c r="A21" s="155">
        <v>43595</v>
      </c>
      <c r="B21" s="154" t="s">
        <v>79</v>
      </c>
      <c r="C21" s="154" t="s">
        <v>16</v>
      </c>
      <c r="D21" s="154">
        <v>1724</v>
      </c>
      <c r="E21" s="154">
        <v>116</v>
      </c>
      <c r="F21" s="154">
        <v>121</v>
      </c>
      <c r="G21" s="154">
        <v>126</v>
      </c>
      <c r="H21" s="154">
        <v>112.5</v>
      </c>
      <c r="I21" s="154">
        <v>123</v>
      </c>
      <c r="J21" s="154">
        <v>7</v>
      </c>
      <c r="K21" s="154">
        <v>12068</v>
      </c>
      <c r="L21" s="154" t="s">
        <v>14</v>
      </c>
      <c r="M21" s="154"/>
    </row>
    <row r="22" spans="1:13" ht="18.75">
      <c r="A22" s="155">
        <v>43588</v>
      </c>
      <c r="B22" s="154" t="s">
        <v>169</v>
      </c>
      <c r="C22" s="154" t="s">
        <v>16</v>
      </c>
      <c r="D22" s="154">
        <v>127</v>
      </c>
      <c r="E22" s="154">
        <v>1571</v>
      </c>
      <c r="F22" s="154">
        <v>1600</v>
      </c>
      <c r="G22" s="154">
        <v>1630</v>
      </c>
      <c r="H22" s="154">
        <v>1551</v>
      </c>
      <c r="I22" s="154">
        <v>1595</v>
      </c>
      <c r="J22" s="154">
        <v>24</v>
      </c>
      <c r="K22" s="154">
        <v>3048</v>
      </c>
      <c r="L22" s="154" t="s">
        <v>14</v>
      </c>
      <c r="M22" s="154"/>
    </row>
    <row r="23" spans="1:13" ht="18.75">
      <c r="A23" s="155">
        <v>43587</v>
      </c>
      <c r="B23" s="154" t="s">
        <v>86</v>
      </c>
      <c r="C23" s="154" t="s">
        <v>16</v>
      </c>
      <c r="D23" s="154">
        <v>1818</v>
      </c>
      <c r="E23" s="154">
        <v>110</v>
      </c>
      <c r="F23" s="154">
        <v>115</v>
      </c>
      <c r="G23" s="154">
        <v>120</v>
      </c>
      <c r="H23" s="154">
        <v>106</v>
      </c>
      <c r="I23" s="154">
        <v>114.5</v>
      </c>
      <c r="J23" s="154">
        <v>4.5</v>
      </c>
      <c r="K23" s="154">
        <v>8181</v>
      </c>
      <c r="L23" s="154" t="s">
        <v>14</v>
      </c>
      <c r="M23" s="154"/>
    </row>
    <row r="24" spans="1:13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</row>
  </sheetData>
  <pageMargins left="0.7" right="0.7" top="0.75" bottom="0.75" header="0.3" footer="0.3"/>
  <pageSetup orientation="portrait" horizontalDpi="300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8"/>
  <sheetViews>
    <sheetView workbookViewId="0">
      <selection activeCell="J8" sqref="J8"/>
    </sheetView>
  </sheetViews>
  <sheetFormatPr defaultRowHeight="15"/>
  <cols>
    <col min="1" max="1" width="19.140625" customWidth="1"/>
    <col min="2" max="2" width="20" customWidth="1"/>
    <col min="3" max="4" width="11.28515625" customWidth="1"/>
    <col min="9" max="9" width="12.28515625" customWidth="1"/>
    <col min="10" max="10" width="15.42578125" customWidth="1"/>
    <col min="11" max="11" width="14.5703125" customWidth="1"/>
    <col min="12" max="12" width="24.140625" customWidth="1"/>
    <col min="13" max="13" width="25.5703125" customWidth="1"/>
  </cols>
  <sheetData>
    <row r="1" spans="1:13">
      <c r="A1" s="11"/>
      <c r="B1" s="12"/>
      <c r="C1" s="13"/>
      <c r="D1" s="122"/>
      <c r="E1" s="12"/>
      <c r="F1" s="12"/>
      <c r="G1" s="12"/>
      <c r="H1" s="25" t="s">
        <v>19</v>
      </c>
      <c r="I1" s="25" t="s">
        <v>0</v>
      </c>
      <c r="J1" s="25" t="s">
        <v>1</v>
      </c>
      <c r="K1" s="25" t="s">
        <v>2</v>
      </c>
      <c r="L1" s="25" t="s">
        <v>3</v>
      </c>
      <c r="M1" s="22"/>
    </row>
    <row r="2" spans="1:13">
      <c r="A2" s="11"/>
      <c r="B2" s="12"/>
      <c r="C2" s="13"/>
      <c r="D2" s="122"/>
      <c r="E2" s="15"/>
      <c r="F2" s="12"/>
      <c r="G2" s="12"/>
      <c r="H2" s="10">
        <v>10</v>
      </c>
      <c r="I2" s="9">
        <v>6</v>
      </c>
      <c r="J2" s="14">
        <v>1</v>
      </c>
      <c r="K2" s="9">
        <v>3</v>
      </c>
      <c r="L2" s="30">
        <f>I2/(I2+J2)</f>
        <v>0.8571428571428571</v>
      </c>
      <c r="M2" s="23"/>
    </row>
    <row r="3" spans="1:13">
      <c r="A3" s="11"/>
      <c r="B3" s="12"/>
      <c r="C3" s="18"/>
      <c r="D3" s="123"/>
      <c r="E3" s="16"/>
      <c r="F3" s="29"/>
      <c r="G3" s="12"/>
      <c r="H3" s="31" t="s">
        <v>4</v>
      </c>
      <c r="I3" s="26">
        <f>SUM(K7:K590)</f>
        <v>16954</v>
      </c>
      <c r="J3" s="28" t="s">
        <v>91</v>
      </c>
      <c r="K3" s="10">
        <v>0</v>
      </c>
      <c r="L3" s="25"/>
      <c r="M3" s="22"/>
    </row>
    <row r="4" spans="1:13">
      <c r="A4" s="11"/>
      <c r="B4" s="12"/>
      <c r="C4" s="32"/>
      <c r="D4" s="122"/>
      <c r="E4" s="12"/>
      <c r="F4" s="12"/>
      <c r="G4" s="12"/>
      <c r="H4" s="18"/>
      <c r="I4" s="12"/>
      <c r="J4" s="10" t="s">
        <v>94</v>
      </c>
      <c r="K4" s="10">
        <v>0</v>
      </c>
      <c r="L4" s="36"/>
      <c r="M4" s="22"/>
    </row>
    <row r="5" spans="1:13" ht="15.75" thickBot="1">
      <c r="A5" s="11"/>
      <c r="B5" s="12"/>
      <c r="C5" s="13"/>
      <c r="D5" s="122"/>
      <c r="E5" s="12"/>
      <c r="F5" s="12"/>
      <c r="G5" s="12"/>
      <c r="H5" s="12"/>
      <c r="I5" s="12"/>
      <c r="J5" s="12"/>
      <c r="K5" s="12"/>
      <c r="L5" s="36"/>
      <c r="M5" s="22"/>
    </row>
    <row r="6" spans="1:13" ht="17.25">
      <c r="A6" s="134" t="s">
        <v>20</v>
      </c>
      <c r="B6" s="135" t="s">
        <v>21</v>
      </c>
      <c r="C6" s="136" t="s">
        <v>22</v>
      </c>
      <c r="D6" s="137" t="s">
        <v>5</v>
      </c>
      <c r="E6" s="135" t="s">
        <v>6</v>
      </c>
      <c r="F6" s="135" t="s">
        <v>7</v>
      </c>
      <c r="G6" s="138" t="s">
        <v>8</v>
      </c>
      <c r="H6" s="135" t="s">
        <v>1</v>
      </c>
      <c r="I6" s="135" t="s">
        <v>9</v>
      </c>
      <c r="J6" s="135" t="s">
        <v>10</v>
      </c>
      <c r="K6" s="135" t="s">
        <v>11</v>
      </c>
      <c r="L6" s="139" t="s">
        <v>12</v>
      </c>
      <c r="M6" s="140" t="s">
        <v>17</v>
      </c>
    </row>
    <row r="7" spans="1:13" ht="18.75">
      <c r="A7" s="155"/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</row>
    <row r="8" spans="1:13" ht="18.75">
      <c r="A8" s="155">
        <v>43585</v>
      </c>
      <c r="B8" s="154" t="s">
        <v>205</v>
      </c>
      <c r="C8" s="154" t="s">
        <v>16</v>
      </c>
      <c r="D8" s="154">
        <v>896</v>
      </c>
      <c r="E8" s="154">
        <v>223</v>
      </c>
      <c r="F8" s="154">
        <v>230</v>
      </c>
      <c r="G8" s="154">
        <v>238</v>
      </c>
      <c r="H8" s="154">
        <v>217.5</v>
      </c>
      <c r="I8" s="154">
        <v>223</v>
      </c>
      <c r="J8" s="154">
        <v>0</v>
      </c>
      <c r="K8" s="154">
        <v>0</v>
      </c>
      <c r="L8" s="154" t="s">
        <v>41</v>
      </c>
      <c r="M8" s="154"/>
    </row>
    <row r="9" spans="1:13" ht="18.75">
      <c r="A9" s="155">
        <v>43580</v>
      </c>
      <c r="B9" s="154" t="s">
        <v>126</v>
      </c>
      <c r="C9" s="154" t="s">
        <v>16</v>
      </c>
      <c r="D9" s="154">
        <v>249</v>
      </c>
      <c r="E9" s="154">
        <v>803</v>
      </c>
      <c r="F9" s="154">
        <v>815</v>
      </c>
      <c r="G9" s="154">
        <v>825</v>
      </c>
      <c r="H9" s="154">
        <v>793</v>
      </c>
      <c r="I9" s="154">
        <v>815</v>
      </c>
      <c r="J9" s="154">
        <v>12</v>
      </c>
      <c r="K9" s="154">
        <v>2988</v>
      </c>
      <c r="L9" s="154" t="s">
        <v>14</v>
      </c>
      <c r="M9" s="154"/>
    </row>
    <row r="10" spans="1:13" ht="18.75">
      <c r="A10" s="155">
        <v>43579</v>
      </c>
      <c r="B10" s="154" t="s">
        <v>56</v>
      </c>
      <c r="C10" s="154" t="s">
        <v>16</v>
      </c>
      <c r="D10" s="154">
        <v>353</v>
      </c>
      <c r="E10" s="154">
        <v>565</v>
      </c>
      <c r="F10" s="154">
        <v>580</v>
      </c>
      <c r="G10" s="154">
        <v>595</v>
      </c>
      <c r="H10" s="154">
        <v>555</v>
      </c>
      <c r="I10" s="154">
        <v>579</v>
      </c>
      <c r="J10" s="154">
        <v>14</v>
      </c>
      <c r="K10" s="154">
        <v>4942</v>
      </c>
      <c r="L10" s="154" t="s">
        <v>14</v>
      </c>
      <c r="M10" s="154"/>
    </row>
    <row r="11" spans="1:13" ht="18.75">
      <c r="A11" s="155">
        <v>43578</v>
      </c>
      <c r="B11" s="154" t="s">
        <v>161</v>
      </c>
      <c r="C11" s="154" t="s">
        <v>13</v>
      </c>
      <c r="D11" s="154">
        <v>221</v>
      </c>
      <c r="E11" s="154">
        <v>901</v>
      </c>
      <c r="F11" s="154">
        <v>885</v>
      </c>
      <c r="G11" s="154">
        <v>870</v>
      </c>
      <c r="H11" s="154">
        <v>911</v>
      </c>
      <c r="I11" s="154">
        <v>885</v>
      </c>
      <c r="J11" s="154">
        <v>16</v>
      </c>
      <c r="K11" s="154">
        <v>3536</v>
      </c>
      <c r="L11" s="154" t="s">
        <v>14</v>
      </c>
      <c r="M11" s="154"/>
    </row>
    <row r="12" spans="1:13" ht="18.75">
      <c r="A12" s="155">
        <v>43573</v>
      </c>
      <c r="B12" s="154" t="s">
        <v>204</v>
      </c>
      <c r="C12" s="154" t="s">
        <v>13</v>
      </c>
      <c r="D12" s="154">
        <v>145</v>
      </c>
      <c r="E12" s="154">
        <v>1375</v>
      </c>
      <c r="F12" s="154">
        <v>1355</v>
      </c>
      <c r="G12" s="154">
        <v>1330</v>
      </c>
      <c r="H12" s="154">
        <v>1395</v>
      </c>
      <c r="I12" s="154">
        <v>1355</v>
      </c>
      <c r="J12" s="154">
        <v>20</v>
      </c>
      <c r="K12" s="154">
        <v>2900</v>
      </c>
      <c r="L12" s="154" t="s">
        <v>14</v>
      </c>
      <c r="M12" s="154"/>
    </row>
    <row r="13" spans="1:13" ht="18.75">
      <c r="A13" s="155">
        <v>43571</v>
      </c>
      <c r="B13" s="154" t="s">
        <v>36</v>
      </c>
      <c r="C13" s="154" t="s">
        <v>13</v>
      </c>
      <c r="D13" s="154">
        <v>477</v>
      </c>
      <c r="E13" s="154">
        <v>419</v>
      </c>
      <c r="F13" s="154">
        <v>411</v>
      </c>
      <c r="G13" s="154">
        <v>400</v>
      </c>
      <c r="H13" s="154">
        <v>426</v>
      </c>
      <c r="I13" s="154">
        <v>414.5</v>
      </c>
      <c r="J13" s="154">
        <v>4.5</v>
      </c>
      <c r="K13" s="154">
        <v>2146</v>
      </c>
      <c r="L13" s="154" t="s">
        <v>14</v>
      </c>
      <c r="M13" s="154"/>
    </row>
    <row r="14" spans="1:13" ht="18.75">
      <c r="A14" s="155">
        <v>43559</v>
      </c>
      <c r="B14" s="154" t="s">
        <v>203</v>
      </c>
      <c r="C14" s="154" t="s">
        <v>16</v>
      </c>
      <c r="D14" s="154">
        <v>296</v>
      </c>
      <c r="E14" s="154">
        <v>675</v>
      </c>
      <c r="F14" s="154">
        <v>688</v>
      </c>
      <c r="G14" s="154">
        <v>700</v>
      </c>
      <c r="H14" s="154">
        <v>665</v>
      </c>
      <c r="I14" s="154">
        <v>675</v>
      </c>
      <c r="J14" s="154">
        <v>0</v>
      </c>
      <c r="K14" s="154">
        <v>0</v>
      </c>
      <c r="L14" s="154" t="s">
        <v>41</v>
      </c>
      <c r="M14" s="154"/>
    </row>
    <row r="15" spans="1:13" ht="18.75">
      <c r="A15" s="155">
        <v>43558</v>
      </c>
      <c r="B15" s="154" t="s">
        <v>161</v>
      </c>
      <c r="C15" s="154" t="s">
        <v>16</v>
      </c>
      <c r="D15" s="154">
        <v>215</v>
      </c>
      <c r="E15" s="154">
        <v>926</v>
      </c>
      <c r="F15" s="154">
        <v>940</v>
      </c>
      <c r="G15" s="154">
        <v>955</v>
      </c>
      <c r="H15" s="154">
        <v>913</v>
      </c>
      <c r="I15" s="154">
        <v>940</v>
      </c>
      <c r="J15" s="154">
        <v>14</v>
      </c>
      <c r="K15" s="154">
        <v>3010</v>
      </c>
      <c r="L15" s="154" t="s">
        <v>14</v>
      </c>
      <c r="M15" s="154"/>
    </row>
    <row r="16" spans="1:13" ht="18.75">
      <c r="A16" s="155">
        <v>43557</v>
      </c>
      <c r="B16" s="154" t="s">
        <v>106</v>
      </c>
      <c r="C16" s="154" t="s">
        <v>16</v>
      </c>
      <c r="D16" s="154">
        <v>321</v>
      </c>
      <c r="E16" s="154">
        <v>623</v>
      </c>
      <c r="F16" s="154">
        <v>634</v>
      </c>
      <c r="G16" s="154">
        <v>650</v>
      </c>
      <c r="H16" s="154">
        <v>615</v>
      </c>
      <c r="I16" s="154">
        <v>615</v>
      </c>
      <c r="J16" s="156">
        <v>-8</v>
      </c>
      <c r="K16" s="156">
        <v>-2568</v>
      </c>
      <c r="L16" s="156" t="s">
        <v>15</v>
      </c>
      <c r="M16" s="154"/>
    </row>
    <row r="17" spans="1:13" ht="18.75">
      <c r="A17" s="155">
        <v>43556</v>
      </c>
      <c r="B17" s="154" t="s">
        <v>202</v>
      </c>
      <c r="C17" s="154" t="s">
        <v>16</v>
      </c>
      <c r="D17" s="154">
        <v>135</v>
      </c>
      <c r="E17" s="154">
        <v>1477</v>
      </c>
      <c r="F17" s="154">
        <v>1500</v>
      </c>
      <c r="G17" s="154">
        <v>1525</v>
      </c>
      <c r="H17" s="154">
        <v>1459</v>
      </c>
      <c r="I17" s="154">
        <v>1477</v>
      </c>
      <c r="J17" s="154">
        <v>0</v>
      </c>
      <c r="K17" s="154">
        <v>0</v>
      </c>
      <c r="L17" s="154" t="s">
        <v>41</v>
      </c>
      <c r="M17" s="154"/>
    </row>
    <row r="18" spans="1:13">
      <c r="A18" s="77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6"/>
  <sheetViews>
    <sheetView workbookViewId="0">
      <selection activeCell="J8" sqref="J8"/>
    </sheetView>
  </sheetViews>
  <sheetFormatPr defaultRowHeight="15"/>
  <cols>
    <col min="1" max="1" width="19.28515625" customWidth="1"/>
    <col min="2" max="2" width="21" customWidth="1"/>
    <col min="3" max="3" width="10.42578125" customWidth="1"/>
    <col min="4" max="4" width="12" customWidth="1"/>
    <col min="5" max="5" width="9.85546875" customWidth="1"/>
    <col min="9" max="9" width="10.140625" customWidth="1"/>
    <col min="10" max="10" width="13.42578125" customWidth="1"/>
    <col min="11" max="11" width="12.5703125" customWidth="1"/>
    <col min="12" max="12" width="24" customWidth="1"/>
    <col min="13" max="13" width="25.42578125" customWidth="1"/>
  </cols>
  <sheetData>
    <row r="1" spans="1:13">
      <c r="A1" s="11"/>
      <c r="B1" s="12"/>
      <c r="C1" s="13"/>
      <c r="D1" s="122"/>
      <c r="E1" s="12"/>
      <c r="F1" s="12"/>
      <c r="G1" s="12"/>
      <c r="H1" s="25" t="s">
        <v>19</v>
      </c>
      <c r="I1" s="25" t="s">
        <v>0</v>
      </c>
      <c r="J1" s="25" t="s">
        <v>1</v>
      </c>
      <c r="K1" s="25" t="s">
        <v>2</v>
      </c>
      <c r="L1" s="25" t="s">
        <v>3</v>
      </c>
      <c r="M1" s="22"/>
    </row>
    <row r="2" spans="1:13">
      <c r="A2" s="11"/>
      <c r="B2" s="12"/>
      <c r="C2" s="13"/>
      <c r="D2" s="122"/>
      <c r="E2" s="15"/>
      <c r="F2" s="12"/>
      <c r="G2" s="12"/>
      <c r="H2" s="10">
        <v>18</v>
      </c>
      <c r="I2" s="9">
        <v>13</v>
      </c>
      <c r="J2" s="14">
        <v>4</v>
      </c>
      <c r="K2" s="9">
        <v>1</v>
      </c>
      <c r="L2" s="30">
        <f>I2/(I2+J2)</f>
        <v>0.76470588235294112</v>
      </c>
      <c r="M2" s="23"/>
    </row>
    <row r="3" spans="1:13">
      <c r="A3" s="11"/>
      <c r="B3" s="12"/>
      <c r="C3" s="18"/>
      <c r="D3" s="123"/>
      <c r="E3" s="16"/>
      <c r="F3" s="29"/>
      <c r="G3" s="12"/>
      <c r="H3" s="31" t="s">
        <v>4</v>
      </c>
      <c r="I3" s="26">
        <f>SUM(K7:K582)</f>
        <v>39008</v>
      </c>
      <c r="J3" s="28" t="s">
        <v>91</v>
      </c>
      <c r="K3" s="10">
        <v>0</v>
      </c>
      <c r="L3" s="25"/>
      <c r="M3" s="22"/>
    </row>
    <row r="4" spans="1:13">
      <c r="A4" s="11"/>
      <c r="B4" s="12"/>
      <c r="C4" s="32"/>
      <c r="D4" s="122"/>
      <c r="E4" s="12"/>
      <c r="F4" s="12"/>
      <c r="G4" s="12"/>
      <c r="H4" s="18"/>
      <c r="I4" s="12"/>
      <c r="J4" s="10" t="s">
        <v>94</v>
      </c>
      <c r="K4" s="10">
        <v>0</v>
      </c>
      <c r="L4" s="36"/>
      <c r="M4" s="22"/>
    </row>
    <row r="5" spans="1:13" ht="15.75" thickBot="1">
      <c r="A5" s="11"/>
      <c r="B5" s="12"/>
      <c r="C5" s="13"/>
      <c r="D5" s="122"/>
      <c r="E5" s="12"/>
      <c r="F5" s="12"/>
      <c r="G5" s="12"/>
      <c r="H5" s="12"/>
      <c r="I5" s="12"/>
      <c r="J5" s="12"/>
      <c r="K5" s="12"/>
      <c r="L5" s="36"/>
      <c r="M5" s="22"/>
    </row>
    <row r="6" spans="1:13" ht="17.25">
      <c r="A6" s="134" t="s">
        <v>20</v>
      </c>
      <c r="B6" s="135" t="s">
        <v>21</v>
      </c>
      <c r="C6" s="136" t="s">
        <v>22</v>
      </c>
      <c r="D6" s="137" t="s">
        <v>5</v>
      </c>
      <c r="E6" s="135" t="s">
        <v>6</v>
      </c>
      <c r="F6" s="135" t="s">
        <v>7</v>
      </c>
      <c r="G6" s="138" t="s">
        <v>8</v>
      </c>
      <c r="H6" s="135" t="s">
        <v>1</v>
      </c>
      <c r="I6" s="135" t="s">
        <v>9</v>
      </c>
      <c r="J6" s="135" t="s">
        <v>10</v>
      </c>
      <c r="K6" s="135" t="s">
        <v>11</v>
      </c>
      <c r="L6" s="139" t="s">
        <v>12</v>
      </c>
      <c r="M6" s="140" t="s">
        <v>17</v>
      </c>
    </row>
    <row r="7" spans="1:13" ht="18.75">
      <c r="A7" s="155"/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</row>
    <row r="8" spans="1:13" ht="18.75">
      <c r="A8" s="155">
        <v>43552</v>
      </c>
      <c r="B8" s="154" t="s">
        <v>201</v>
      </c>
      <c r="C8" s="154" t="s">
        <v>16</v>
      </c>
      <c r="D8" s="154">
        <v>186</v>
      </c>
      <c r="E8" s="154">
        <v>1072</v>
      </c>
      <c r="F8" s="154">
        <v>1086</v>
      </c>
      <c r="G8" s="154">
        <v>1110</v>
      </c>
      <c r="H8" s="154">
        <v>1060</v>
      </c>
      <c r="I8" s="154">
        <v>1086</v>
      </c>
      <c r="J8" s="154">
        <v>14</v>
      </c>
      <c r="K8" s="154">
        <v>2604</v>
      </c>
      <c r="L8" s="154" t="s">
        <v>14</v>
      </c>
      <c r="M8" s="154"/>
    </row>
    <row r="9" spans="1:13" ht="18.75">
      <c r="A9" s="155">
        <v>43551</v>
      </c>
      <c r="B9" s="154" t="s">
        <v>140</v>
      </c>
      <c r="C9" s="154" t="s">
        <v>16</v>
      </c>
      <c r="D9" s="154">
        <v>432</v>
      </c>
      <c r="E9" s="154">
        <v>462</v>
      </c>
      <c r="F9" s="154">
        <v>470</v>
      </c>
      <c r="G9" s="154">
        <v>480</v>
      </c>
      <c r="H9" s="154">
        <v>455</v>
      </c>
      <c r="I9" s="154">
        <v>468</v>
      </c>
      <c r="J9" s="154">
        <v>6</v>
      </c>
      <c r="K9" s="154">
        <v>2592</v>
      </c>
      <c r="L9" s="154" t="s">
        <v>14</v>
      </c>
      <c r="M9" s="154"/>
    </row>
    <row r="10" spans="1:13" ht="18.75">
      <c r="A10" s="155">
        <v>43550</v>
      </c>
      <c r="B10" s="154" t="s">
        <v>200</v>
      </c>
      <c r="C10" s="154" t="s">
        <v>16</v>
      </c>
      <c r="D10" s="154">
        <v>468</v>
      </c>
      <c r="E10" s="154">
        <v>427</v>
      </c>
      <c r="F10" s="154">
        <v>438</v>
      </c>
      <c r="G10" s="154">
        <v>450</v>
      </c>
      <c r="H10" s="154">
        <v>420</v>
      </c>
      <c r="I10" s="154">
        <v>425</v>
      </c>
      <c r="J10" s="156">
        <v>-2</v>
      </c>
      <c r="K10" s="156">
        <v>-936</v>
      </c>
      <c r="L10" s="156" t="s">
        <v>15</v>
      </c>
      <c r="M10" s="154"/>
    </row>
    <row r="11" spans="1:13" ht="18.75">
      <c r="A11" s="155">
        <v>43546</v>
      </c>
      <c r="B11" s="154" t="s">
        <v>162</v>
      </c>
      <c r="C11" s="154" t="s">
        <v>13</v>
      </c>
      <c r="D11" s="154">
        <v>280</v>
      </c>
      <c r="E11" s="154">
        <v>713</v>
      </c>
      <c r="F11" s="154">
        <v>700</v>
      </c>
      <c r="G11" s="154">
        <v>685</v>
      </c>
      <c r="H11" s="154">
        <v>722</v>
      </c>
      <c r="I11" s="154">
        <v>707</v>
      </c>
      <c r="J11" s="154">
        <v>6</v>
      </c>
      <c r="K11" s="154">
        <v>1680</v>
      </c>
      <c r="L11" s="154" t="s">
        <v>14</v>
      </c>
      <c r="M11" s="154"/>
    </row>
    <row r="12" spans="1:13" ht="18.75">
      <c r="A12" s="155">
        <v>43543</v>
      </c>
      <c r="B12" s="154" t="s">
        <v>199</v>
      </c>
      <c r="C12" s="154" t="s">
        <v>16</v>
      </c>
      <c r="D12" s="154">
        <v>2500</v>
      </c>
      <c r="E12" s="154">
        <v>80</v>
      </c>
      <c r="F12" s="154">
        <v>83</v>
      </c>
      <c r="G12" s="154">
        <v>86</v>
      </c>
      <c r="H12" s="154">
        <v>78</v>
      </c>
      <c r="I12" s="154">
        <v>8.5</v>
      </c>
      <c r="J12" s="154">
        <v>0.5</v>
      </c>
      <c r="K12" s="154">
        <v>1250</v>
      </c>
      <c r="L12" s="154" t="s">
        <v>14</v>
      </c>
      <c r="M12" s="154"/>
    </row>
    <row r="13" spans="1:13" ht="18.75">
      <c r="A13" s="155">
        <v>43542</v>
      </c>
      <c r="B13" s="154" t="s">
        <v>98</v>
      </c>
      <c r="C13" s="154" t="s">
        <v>13</v>
      </c>
      <c r="D13" s="154">
        <v>255</v>
      </c>
      <c r="E13" s="154">
        <v>783</v>
      </c>
      <c r="F13" s="154">
        <v>771</v>
      </c>
      <c r="G13" s="154">
        <v>750</v>
      </c>
      <c r="H13" s="154">
        <v>791</v>
      </c>
      <c r="I13" s="154">
        <v>783</v>
      </c>
      <c r="J13" s="154">
        <v>0</v>
      </c>
      <c r="K13" s="154">
        <v>0</v>
      </c>
      <c r="L13" s="154" t="s">
        <v>41</v>
      </c>
      <c r="M13" s="154"/>
    </row>
    <row r="14" spans="1:13" ht="18.75">
      <c r="A14" s="155">
        <v>43542</v>
      </c>
      <c r="B14" s="154" t="s">
        <v>161</v>
      </c>
      <c r="C14" s="154" t="s">
        <v>16</v>
      </c>
      <c r="D14" s="154">
        <v>281</v>
      </c>
      <c r="E14" s="154">
        <v>710</v>
      </c>
      <c r="F14" s="154">
        <v>722</v>
      </c>
      <c r="G14" s="154">
        <v>735</v>
      </c>
      <c r="H14" s="154">
        <v>702</v>
      </c>
      <c r="I14" s="154">
        <v>722</v>
      </c>
      <c r="J14" s="154">
        <v>12</v>
      </c>
      <c r="K14" s="154">
        <v>3372</v>
      </c>
      <c r="L14" s="154" t="s">
        <v>14</v>
      </c>
      <c r="M14" s="154"/>
    </row>
    <row r="15" spans="1:13" ht="18.75">
      <c r="A15" s="155">
        <v>43539</v>
      </c>
      <c r="B15" s="154" t="s">
        <v>156</v>
      </c>
      <c r="C15" s="154" t="s">
        <v>13</v>
      </c>
      <c r="D15" s="154">
        <v>345</v>
      </c>
      <c r="E15" s="154">
        <v>579</v>
      </c>
      <c r="F15" s="154">
        <v>569</v>
      </c>
      <c r="G15" s="154">
        <v>560</v>
      </c>
      <c r="H15" s="154">
        <v>586</v>
      </c>
      <c r="I15" s="154">
        <v>571</v>
      </c>
      <c r="J15" s="154">
        <v>8</v>
      </c>
      <c r="K15" s="154">
        <v>2760</v>
      </c>
      <c r="L15" s="154" t="s">
        <v>14</v>
      </c>
      <c r="M15" s="154"/>
    </row>
    <row r="16" spans="1:13" ht="18.75">
      <c r="A16" s="155">
        <v>43538</v>
      </c>
      <c r="B16" s="154" t="s">
        <v>186</v>
      </c>
      <c r="C16" s="154" t="s">
        <v>16</v>
      </c>
      <c r="D16" s="154">
        <v>278</v>
      </c>
      <c r="E16" s="154">
        <v>717</v>
      </c>
      <c r="F16" s="154">
        <v>731</v>
      </c>
      <c r="G16" s="154">
        <v>745</v>
      </c>
      <c r="H16" s="154">
        <v>707</v>
      </c>
      <c r="I16" s="154">
        <v>707</v>
      </c>
      <c r="J16" s="156">
        <v>-10</v>
      </c>
      <c r="K16" s="156">
        <v>-2780</v>
      </c>
      <c r="L16" s="156" t="s">
        <v>15</v>
      </c>
      <c r="M16" s="154"/>
    </row>
    <row r="17" spans="1:13" ht="18.75">
      <c r="A17" s="155">
        <v>43537</v>
      </c>
      <c r="B17" s="154" t="s">
        <v>178</v>
      </c>
      <c r="C17" s="154" t="s">
        <v>16</v>
      </c>
      <c r="D17" s="154">
        <v>218</v>
      </c>
      <c r="E17" s="154">
        <v>916</v>
      </c>
      <c r="F17" s="154">
        <v>930</v>
      </c>
      <c r="G17" s="154">
        <v>950</v>
      </c>
      <c r="H17" s="154">
        <v>906</v>
      </c>
      <c r="I17" s="154">
        <v>950</v>
      </c>
      <c r="J17" s="154">
        <v>34</v>
      </c>
      <c r="K17" s="154">
        <v>7412</v>
      </c>
      <c r="L17" s="154" t="s">
        <v>14</v>
      </c>
      <c r="M17" s="154"/>
    </row>
    <row r="18" spans="1:13" ht="18.75">
      <c r="A18" s="155">
        <v>43536</v>
      </c>
      <c r="B18" s="154" t="s">
        <v>122</v>
      </c>
      <c r="C18" s="154" t="s">
        <v>16</v>
      </c>
      <c r="D18" s="154">
        <v>323</v>
      </c>
      <c r="E18" s="154">
        <v>619</v>
      </c>
      <c r="F18" s="154">
        <v>632</v>
      </c>
      <c r="G18" s="154">
        <v>650</v>
      </c>
      <c r="H18" s="154">
        <v>610</v>
      </c>
      <c r="I18" s="154">
        <v>631</v>
      </c>
      <c r="J18" s="154">
        <v>12</v>
      </c>
      <c r="K18" s="154">
        <v>3876</v>
      </c>
      <c r="L18" s="154" t="s">
        <v>14</v>
      </c>
      <c r="M18" s="154"/>
    </row>
    <row r="19" spans="1:13" ht="18.75">
      <c r="A19" s="155">
        <v>43535</v>
      </c>
      <c r="B19" s="154" t="s">
        <v>198</v>
      </c>
      <c r="C19" s="154" t="s">
        <v>16</v>
      </c>
      <c r="D19" s="154">
        <v>543</v>
      </c>
      <c r="E19" s="154">
        <v>368</v>
      </c>
      <c r="F19" s="154">
        <v>375</v>
      </c>
      <c r="G19" s="154">
        <v>380</v>
      </c>
      <c r="H19" s="154">
        <v>364</v>
      </c>
      <c r="I19" s="154">
        <v>364</v>
      </c>
      <c r="J19" s="156">
        <v>-4</v>
      </c>
      <c r="K19" s="156">
        <v>-2172</v>
      </c>
      <c r="L19" s="156" t="s">
        <v>15</v>
      </c>
      <c r="M19" s="154"/>
    </row>
    <row r="20" spans="1:13" ht="18.75">
      <c r="A20" s="155">
        <v>43532</v>
      </c>
      <c r="B20" s="154" t="s">
        <v>33</v>
      </c>
      <c r="C20" s="154" t="s">
        <v>13</v>
      </c>
      <c r="D20" s="154">
        <v>1835</v>
      </c>
      <c r="E20" s="154">
        <v>109</v>
      </c>
      <c r="F20" s="154">
        <v>105</v>
      </c>
      <c r="G20" s="154">
        <v>101</v>
      </c>
      <c r="H20" s="154">
        <v>112.4</v>
      </c>
      <c r="I20" s="154">
        <v>107.3</v>
      </c>
      <c r="J20" s="154">
        <v>1.7</v>
      </c>
      <c r="K20" s="154">
        <v>3119</v>
      </c>
      <c r="L20" s="154" t="s">
        <v>14</v>
      </c>
      <c r="M20" s="154"/>
    </row>
    <row r="21" spans="1:13" ht="18.75">
      <c r="A21" s="155">
        <v>43532</v>
      </c>
      <c r="B21" s="154" t="s">
        <v>197</v>
      </c>
      <c r="C21" s="154" t="s">
        <v>16</v>
      </c>
      <c r="D21" s="154">
        <v>588</v>
      </c>
      <c r="E21" s="154">
        <v>340</v>
      </c>
      <c r="F21" s="154">
        <v>348</v>
      </c>
      <c r="G21" s="154">
        <v>355</v>
      </c>
      <c r="H21" s="154">
        <v>335</v>
      </c>
      <c r="I21" s="154">
        <v>348</v>
      </c>
      <c r="J21" s="154">
        <v>8</v>
      </c>
      <c r="K21" s="154">
        <v>4704</v>
      </c>
      <c r="L21" s="154" t="s">
        <v>14</v>
      </c>
      <c r="M21" s="154"/>
    </row>
    <row r="22" spans="1:13" ht="18.75">
      <c r="A22" s="155">
        <v>43531</v>
      </c>
      <c r="B22" s="154" t="s">
        <v>122</v>
      </c>
      <c r="C22" s="154" t="s">
        <v>13</v>
      </c>
      <c r="D22" s="154">
        <v>346</v>
      </c>
      <c r="E22" s="154">
        <v>578</v>
      </c>
      <c r="F22" s="154">
        <v>565</v>
      </c>
      <c r="G22" s="154">
        <v>550</v>
      </c>
      <c r="H22" s="154">
        <v>586</v>
      </c>
      <c r="I22" s="154">
        <v>568</v>
      </c>
      <c r="J22" s="154">
        <v>10</v>
      </c>
      <c r="K22" s="154">
        <v>3460</v>
      </c>
      <c r="L22" s="154" t="s">
        <v>14</v>
      </c>
      <c r="M22" s="154"/>
    </row>
    <row r="23" spans="1:13" ht="18.75">
      <c r="A23" s="155">
        <v>43529</v>
      </c>
      <c r="B23" s="154" t="s">
        <v>177</v>
      </c>
      <c r="C23" s="154" t="s">
        <v>16</v>
      </c>
      <c r="D23" s="154">
        <v>716</v>
      </c>
      <c r="E23" s="154">
        <v>279</v>
      </c>
      <c r="F23" s="154">
        <v>288</v>
      </c>
      <c r="G23" s="154">
        <v>299</v>
      </c>
      <c r="H23" s="154">
        <v>273.39999999999998</v>
      </c>
      <c r="I23" s="154">
        <v>288</v>
      </c>
      <c r="J23" s="154">
        <v>9</v>
      </c>
      <c r="K23" s="154">
        <v>6444</v>
      </c>
      <c r="L23" s="154" t="s">
        <v>14</v>
      </c>
      <c r="M23" s="154"/>
    </row>
    <row r="24" spans="1:13" ht="18.75">
      <c r="A24" s="155">
        <v>43529</v>
      </c>
      <c r="B24" s="154" t="s">
        <v>97</v>
      </c>
      <c r="C24" s="154" t="s">
        <v>16</v>
      </c>
      <c r="D24" s="154">
        <v>1215</v>
      </c>
      <c r="E24" s="154">
        <v>164.5</v>
      </c>
      <c r="F24" s="154">
        <v>169</v>
      </c>
      <c r="G24" s="154">
        <v>173</v>
      </c>
      <c r="H24" s="154">
        <v>160.19999999999999</v>
      </c>
      <c r="I24" s="154">
        <v>167.5</v>
      </c>
      <c r="J24" s="154">
        <v>3</v>
      </c>
      <c r="K24" s="154">
        <v>3645</v>
      </c>
      <c r="L24" s="154" t="s">
        <v>14</v>
      </c>
      <c r="M24" s="154"/>
    </row>
    <row r="25" spans="1:13" ht="18.75">
      <c r="A25" s="155">
        <v>43525</v>
      </c>
      <c r="B25" s="154" t="s">
        <v>80</v>
      </c>
      <c r="C25" s="154" t="s">
        <v>13</v>
      </c>
      <c r="D25" s="154">
        <v>389</v>
      </c>
      <c r="E25" s="154">
        <v>514</v>
      </c>
      <c r="F25" s="154">
        <v>505</v>
      </c>
      <c r="G25" s="154">
        <v>490</v>
      </c>
      <c r="H25" s="154">
        <v>419.2</v>
      </c>
      <c r="I25" s="154">
        <v>419.2</v>
      </c>
      <c r="J25" s="156">
        <v>-5.2</v>
      </c>
      <c r="K25" s="156">
        <v>-2022</v>
      </c>
      <c r="L25" s="156" t="s">
        <v>15</v>
      </c>
      <c r="M25" s="154"/>
    </row>
    <row r="26" spans="1:13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35"/>
  <sheetViews>
    <sheetView workbookViewId="0">
      <selection activeCell="J8" sqref="J8"/>
    </sheetView>
  </sheetViews>
  <sheetFormatPr defaultRowHeight="15"/>
  <cols>
    <col min="1" max="1" width="17.7109375" customWidth="1"/>
    <col min="2" max="2" width="19.42578125" customWidth="1"/>
    <col min="3" max="3" width="9.7109375" customWidth="1"/>
    <col min="4" max="4" width="9.85546875" customWidth="1"/>
    <col min="10" max="10" width="14.140625" customWidth="1"/>
    <col min="11" max="11" width="12.140625" customWidth="1"/>
    <col min="12" max="12" width="18.7109375" customWidth="1"/>
    <col min="13" max="13" width="18.28515625" customWidth="1"/>
  </cols>
  <sheetData>
    <row r="1" spans="1:13">
      <c r="A1" s="11"/>
      <c r="B1" s="12"/>
      <c r="C1" s="13"/>
      <c r="D1" s="122"/>
      <c r="E1" s="12"/>
      <c r="F1" s="12"/>
      <c r="G1" s="12"/>
      <c r="H1" s="25" t="s">
        <v>19</v>
      </c>
      <c r="I1" s="25" t="s">
        <v>0</v>
      </c>
      <c r="J1" s="25" t="s">
        <v>1</v>
      </c>
      <c r="K1" s="25" t="s">
        <v>2</v>
      </c>
      <c r="L1" s="25" t="s">
        <v>3</v>
      </c>
      <c r="M1" s="22"/>
    </row>
    <row r="2" spans="1:13">
      <c r="A2" s="11"/>
      <c r="B2" s="12"/>
      <c r="C2" s="13"/>
      <c r="D2" s="122"/>
      <c r="E2" s="15"/>
      <c r="F2" s="12"/>
      <c r="G2" s="12"/>
      <c r="H2" s="10">
        <v>27</v>
      </c>
      <c r="I2" s="9">
        <v>16</v>
      </c>
      <c r="J2" s="14">
        <v>9</v>
      </c>
      <c r="K2" s="9">
        <v>2</v>
      </c>
      <c r="L2" s="30">
        <f>I2/(I2+J2)</f>
        <v>0.64</v>
      </c>
      <c r="M2" s="23"/>
    </row>
    <row r="3" spans="1:13">
      <c r="A3" s="11"/>
      <c r="B3" s="12"/>
      <c r="C3" s="18"/>
      <c r="D3" s="123"/>
      <c r="E3" s="16"/>
      <c r="F3" s="29"/>
      <c r="G3" s="12"/>
      <c r="H3" s="31" t="s">
        <v>4</v>
      </c>
      <c r="I3" s="26">
        <f>SUM(K7:K566)</f>
        <v>37807</v>
      </c>
      <c r="J3" s="28" t="s">
        <v>91</v>
      </c>
      <c r="K3" s="10">
        <v>0</v>
      </c>
      <c r="L3" s="25"/>
      <c r="M3" s="22"/>
    </row>
    <row r="4" spans="1:13">
      <c r="A4" s="11"/>
      <c r="B4" s="12"/>
      <c r="C4" s="32"/>
      <c r="D4" s="122"/>
      <c r="E4" s="12"/>
      <c r="F4" s="12"/>
      <c r="G4" s="12"/>
      <c r="H4" s="18"/>
      <c r="I4" s="12"/>
      <c r="J4" s="10" t="s">
        <v>94</v>
      </c>
      <c r="K4" s="10">
        <v>0</v>
      </c>
      <c r="L4" s="36"/>
      <c r="M4" s="22"/>
    </row>
    <row r="5" spans="1:13" ht="15.75" thickBot="1">
      <c r="A5" s="11"/>
      <c r="B5" s="12"/>
      <c r="C5" s="13"/>
      <c r="D5" s="122"/>
      <c r="E5" s="12"/>
      <c r="F5" s="12"/>
      <c r="G5" s="12"/>
      <c r="H5" s="12"/>
      <c r="I5" s="12"/>
      <c r="J5" s="12"/>
      <c r="K5" s="12"/>
      <c r="L5" s="36"/>
      <c r="M5" s="22"/>
    </row>
    <row r="6" spans="1:13" ht="17.25">
      <c r="A6" s="134" t="s">
        <v>20</v>
      </c>
      <c r="B6" s="135" t="s">
        <v>21</v>
      </c>
      <c r="C6" s="136" t="s">
        <v>22</v>
      </c>
      <c r="D6" s="137" t="s">
        <v>5</v>
      </c>
      <c r="E6" s="135" t="s">
        <v>6</v>
      </c>
      <c r="F6" s="135" t="s">
        <v>7</v>
      </c>
      <c r="G6" s="138" t="s">
        <v>8</v>
      </c>
      <c r="H6" s="135" t="s">
        <v>1</v>
      </c>
      <c r="I6" s="135" t="s">
        <v>9</v>
      </c>
      <c r="J6" s="135" t="s">
        <v>10</v>
      </c>
      <c r="K6" s="135" t="s">
        <v>11</v>
      </c>
      <c r="L6" s="139" t="s">
        <v>12</v>
      </c>
      <c r="M6" s="140" t="s">
        <v>17</v>
      </c>
    </row>
    <row r="7" spans="1:13" ht="18.75">
      <c r="A7" s="155"/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</row>
    <row r="8" spans="1:13" ht="18.75">
      <c r="A8" s="155">
        <v>43524</v>
      </c>
      <c r="B8" s="154" t="s">
        <v>86</v>
      </c>
      <c r="C8" s="154" t="s">
        <v>13</v>
      </c>
      <c r="D8" s="154">
        <v>1612</v>
      </c>
      <c r="E8" s="154">
        <v>124</v>
      </c>
      <c r="F8" s="154">
        <v>117</v>
      </c>
      <c r="G8" s="154">
        <v>110</v>
      </c>
      <c r="H8" s="154">
        <v>128.5</v>
      </c>
      <c r="I8" s="154">
        <v>122</v>
      </c>
      <c r="J8" s="154">
        <v>2</v>
      </c>
      <c r="K8" s="154">
        <v>3224</v>
      </c>
      <c r="L8" s="154" t="s">
        <v>14</v>
      </c>
      <c r="M8" s="154"/>
    </row>
    <row r="9" spans="1:13" ht="18.75">
      <c r="A9" s="155">
        <v>43158</v>
      </c>
      <c r="B9" s="154" t="s">
        <v>61</v>
      </c>
      <c r="C9" s="154" t="s">
        <v>16</v>
      </c>
      <c r="D9" s="154">
        <v>617</v>
      </c>
      <c r="E9" s="154">
        <v>324</v>
      </c>
      <c r="F9" s="154">
        <v>329</v>
      </c>
      <c r="G9" s="154">
        <v>335</v>
      </c>
      <c r="H9" s="154">
        <v>319.8</v>
      </c>
      <c r="I9" s="154">
        <v>319.8</v>
      </c>
      <c r="J9" s="156">
        <v>-4.2</v>
      </c>
      <c r="K9" s="156">
        <v>-2591</v>
      </c>
      <c r="L9" s="156" t="s">
        <v>15</v>
      </c>
      <c r="M9" s="154"/>
    </row>
    <row r="10" spans="1:13" ht="18.75">
      <c r="A10" s="155">
        <v>43523</v>
      </c>
      <c r="B10" s="154" t="s">
        <v>196</v>
      </c>
      <c r="C10" s="154" t="s">
        <v>16</v>
      </c>
      <c r="D10" s="154">
        <v>819</v>
      </c>
      <c r="E10" s="154">
        <v>244</v>
      </c>
      <c r="F10" s="154">
        <v>249</v>
      </c>
      <c r="G10" s="154">
        <v>255</v>
      </c>
      <c r="H10" s="154">
        <v>240</v>
      </c>
      <c r="I10" s="154">
        <v>240</v>
      </c>
      <c r="J10" s="156">
        <v>-4</v>
      </c>
      <c r="K10" s="156">
        <v>-3276</v>
      </c>
      <c r="L10" s="156" t="s">
        <v>15</v>
      </c>
      <c r="M10" s="154"/>
    </row>
    <row r="11" spans="1:13" ht="18.75">
      <c r="A11" s="155">
        <v>43522</v>
      </c>
      <c r="B11" s="154" t="s">
        <v>98</v>
      </c>
      <c r="C11" s="154" t="s">
        <v>13</v>
      </c>
      <c r="D11" s="154">
        <v>312</v>
      </c>
      <c r="E11" s="154">
        <v>640</v>
      </c>
      <c r="F11" s="154">
        <v>620</v>
      </c>
      <c r="G11" s="154">
        <v>600</v>
      </c>
      <c r="H11" s="154">
        <v>651</v>
      </c>
      <c r="I11" s="154">
        <v>651</v>
      </c>
      <c r="J11" s="156">
        <v>-11</v>
      </c>
      <c r="K11" s="156">
        <v>-3432</v>
      </c>
      <c r="L11" s="156" t="s">
        <v>15</v>
      </c>
      <c r="M11" s="154"/>
    </row>
    <row r="12" spans="1:13" ht="18.75">
      <c r="A12" s="155">
        <v>43522</v>
      </c>
      <c r="B12" s="154" t="s">
        <v>25</v>
      </c>
      <c r="C12" s="154" t="s">
        <v>16</v>
      </c>
      <c r="D12" s="154">
        <v>237</v>
      </c>
      <c r="E12" s="154">
        <v>842</v>
      </c>
      <c r="F12" s="154">
        <v>854</v>
      </c>
      <c r="G12" s="154">
        <v>865</v>
      </c>
      <c r="H12" s="154">
        <v>835</v>
      </c>
      <c r="I12" s="154">
        <v>854</v>
      </c>
      <c r="J12" s="154">
        <v>12</v>
      </c>
      <c r="K12" s="154">
        <v>2844</v>
      </c>
      <c r="L12" s="154" t="s">
        <v>14</v>
      </c>
      <c r="M12" s="154"/>
    </row>
    <row r="13" spans="1:13" ht="18.75">
      <c r="A13" s="155">
        <v>43521</v>
      </c>
      <c r="B13" s="154" t="s">
        <v>151</v>
      </c>
      <c r="C13" s="154" t="s">
        <v>16</v>
      </c>
      <c r="D13" s="154">
        <v>1307</v>
      </c>
      <c r="E13" s="154">
        <v>153</v>
      </c>
      <c r="F13" s="154">
        <v>160</v>
      </c>
      <c r="G13" s="154">
        <v>166</v>
      </c>
      <c r="H13" s="154">
        <v>146</v>
      </c>
      <c r="I13" s="154">
        <v>160</v>
      </c>
      <c r="J13" s="154">
        <v>7</v>
      </c>
      <c r="K13" s="154">
        <v>9149</v>
      </c>
      <c r="L13" s="154" t="s">
        <v>14</v>
      </c>
      <c r="M13" s="154"/>
    </row>
    <row r="14" spans="1:13" ht="18.75">
      <c r="A14" s="155">
        <v>43518</v>
      </c>
      <c r="B14" s="154" t="s">
        <v>126</v>
      </c>
      <c r="C14" s="154" t="s">
        <v>13</v>
      </c>
      <c r="D14" s="154">
        <v>273</v>
      </c>
      <c r="E14" s="154">
        <v>731</v>
      </c>
      <c r="F14" s="154">
        <v>721</v>
      </c>
      <c r="G14" s="154">
        <v>714</v>
      </c>
      <c r="H14" s="154">
        <v>737</v>
      </c>
      <c r="I14" s="154">
        <v>729</v>
      </c>
      <c r="J14" s="154">
        <v>2</v>
      </c>
      <c r="K14" s="154">
        <v>546</v>
      </c>
      <c r="L14" s="154" t="s">
        <v>14</v>
      </c>
      <c r="M14" s="154"/>
    </row>
    <row r="15" spans="1:13" ht="18.75">
      <c r="A15" s="155">
        <v>43518</v>
      </c>
      <c r="B15" s="154" t="s">
        <v>111</v>
      </c>
      <c r="C15" s="154" t="s">
        <v>16</v>
      </c>
      <c r="D15" s="154">
        <v>337</v>
      </c>
      <c r="E15" s="154">
        <v>593</v>
      </c>
      <c r="F15" s="154">
        <v>605</v>
      </c>
      <c r="G15" s="154">
        <v>620</v>
      </c>
      <c r="H15" s="154">
        <v>587</v>
      </c>
      <c r="I15" s="154">
        <v>587</v>
      </c>
      <c r="J15" s="156">
        <v>-6</v>
      </c>
      <c r="K15" s="156">
        <v>-2022</v>
      </c>
      <c r="L15" s="156" t="s">
        <v>15</v>
      </c>
      <c r="M15" s="154"/>
    </row>
    <row r="16" spans="1:13" ht="18.75">
      <c r="A16" s="155">
        <v>43517</v>
      </c>
      <c r="B16" s="154" t="s">
        <v>111</v>
      </c>
      <c r="C16" s="154" t="s">
        <v>16</v>
      </c>
      <c r="D16" s="154">
        <v>346</v>
      </c>
      <c r="E16" s="154">
        <v>578</v>
      </c>
      <c r="F16" s="154">
        <v>590</v>
      </c>
      <c r="G16" s="154">
        <v>600</v>
      </c>
      <c r="H16" s="154">
        <v>570</v>
      </c>
      <c r="I16" s="154">
        <v>589</v>
      </c>
      <c r="J16" s="154">
        <v>11</v>
      </c>
      <c r="K16" s="154">
        <v>3806</v>
      </c>
      <c r="L16" s="154" t="s">
        <v>14</v>
      </c>
      <c r="M16" s="154"/>
    </row>
    <row r="17" spans="1:13" ht="18.75">
      <c r="A17" s="155">
        <v>43516</v>
      </c>
      <c r="B17" s="154" t="s">
        <v>122</v>
      </c>
      <c r="C17" s="154" t="s">
        <v>13</v>
      </c>
      <c r="D17" s="154">
        <v>443</v>
      </c>
      <c r="E17" s="154">
        <v>451</v>
      </c>
      <c r="F17" s="154">
        <v>435</v>
      </c>
      <c r="G17" s="154">
        <v>428</v>
      </c>
      <c r="H17" s="154">
        <v>460</v>
      </c>
      <c r="I17" s="154">
        <v>449</v>
      </c>
      <c r="J17" s="154">
        <v>2</v>
      </c>
      <c r="K17" s="154">
        <v>886</v>
      </c>
      <c r="L17" s="154" t="s">
        <v>14</v>
      </c>
      <c r="M17" s="154"/>
    </row>
    <row r="18" spans="1:13" ht="18.75">
      <c r="A18" s="155">
        <v>43515</v>
      </c>
      <c r="B18" s="154" t="s">
        <v>171</v>
      </c>
      <c r="C18" s="154" t="s">
        <v>13</v>
      </c>
      <c r="D18" s="154">
        <v>469</v>
      </c>
      <c r="E18" s="154">
        <v>426</v>
      </c>
      <c r="F18" s="154">
        <v>416</v>
      </c>
      <c r="G18" s="154">
        <v>405</v>
      </c>
      <c r="H18" s="154">
        <v>432</v>
      </c>
      <c r="I18" s="154">
        <v>405</v>
      </c>
      <c r="J18" s="154">
        <v>21</v>
      </c>
      <c r="K18" s="154">
        <v>9849</v>
      </c>
      <c r="L18" s="154" t="s">
        <v>14</v>
      </c>
      <c r="M18" s="154"/>
    </row>
    <row r="19" spans="1:13" ht="18.75">
      <c r="A19" s="155">
        <v>43515</v>
      </c>
      <c r="B19" s="154" t="s">
        <v>133</v>
      </c>
      <c r="C19" s="154" t="s">
        <v>16</v>
      </c>
      <c r="D19" s="154">
        <v>396</v>
      </c>
      <c r="E19" s="154">
        <v>504</v>
      </c>
      <c r="F19" s="154">
        <v>514</v>
      </c>
      <c r="G19" s="154">
        <v>525</v>
      </c>
      <c r="H19" s="154">
        <v>495</v>
      </c>
      <c r="I19" s="154">
        <v>495</v>
      </c>
      <c r="J19" s="156">
        <v>-9</v>
      </c>
      <c r="K19" s="156">
        <v>-3564</v>
      </c>
      <c r="L19" s="156" t="s">
        <v>15</v>
      </c>
      <c r="M19" s="154"/>
    </row>
    <row r="20" spans="1:13" ht="18.75">
      <c r="A20" s="155">
        <v>43514</v>
      </c>
      <c r="B20" s="154" t="s">
        <v>36</v>
      </c>
      <c r="C20" s="154" t="s">
        <v>16</v>
      </c>
      <c r="D20" s="154">
        <v>459</v>
      </c>
      <c r="E20" s="154">
        <v>435</v>
      </c>
      <c r="F20" s="154">
        <v>442</v>
      </c>
      <c r="G20" s="154">
        <v>452</v>
      </c>
      <c r="H20" s="154">
        <v>430</v>
      </c>
      <c r="I20" s="154">
        <v>441</v>
      </c>
      <c r="J20" s="154">
        <v>6</v>
      </c>
      <c r="K20" s="154">
        <v>2754</v>
      </c>
      <c r="L20" s="154" t="s">
        <v>14</v>
      </c>
      <c r="M20" s="154"/>
    </row>
    <row r="21" spans="1:13" ht="18.75">
      <c r="A21" s="155">
        <v>43514</v>
      </c>
      <c r="B21" s="154" t="s">
        <v>109</v>
      </c>
      <c r="C21" s="154" t="s">
        <v>16</v>
      </c>
      <c r="D21" s="154">
        <v>636</v>
      </c>
      <c r="E21" s="154">
        <v>314</v>
      </c>
      <c r="F21" s="154">
        <v>320</v>
      </c>
      <c r="G21" s="154">
        <v>325</v>
      </c>
      <c r="H21" s="154">
        <v>309.8</v>
      </c>
      <c r="I21" s="154">
        <v>319</v>
      </c>
      <c r="J21" s="154">
        <v>5</v>
      </c>
      <c r="K21" s="154">
        <v>3180</v>
      </c>
      <c r="L21" s="154" t="s">
        <v>14</v>
      </c>
      <c r="M21" s="154"/>
    </row>
    <row r="22" spans="1:13" ht="18.75">
      <c r="A22" s="155">
        <v>43511</v>
      </c>
      <c r="B22" s="154" t="s">
        <v>122</v>
      </c>
      <c r="C22" s="154" t="s">
        <v>16</v>
      </c>
      <c r="D22" s="154">
        <v>469</v>
      </c>
      <c r="E22" s="154">
        <v>426</v>
      </c>
      <c r="F22" s="154">
        <v>436</v>
      </c>
      <c r="G22" s="154">
        <v>450</v>
      </c>
      <c r="H22" s="154">
        <v>418</v>
      </c>
      <c r="I22" s="154">
        <v>450</v>
      </c>
      <c r="J22" s="154">
        <v>24</v>
      </c>
      <c r="K22" s="154">
        <v>11256</v>
      </c>
      <c r="L22" s="154" t="s">
        <v>14</v>
      </c>
      <c r="M22" s="154"/>
    </row>
    <row r="23" spans="1:13" ht="18.75">
      <c r="A23" s="155">
        <v>43510</v>
      </c>
      <c r="B23" s="154" t="s">
        <v>195</v>
      </c>
      <c r="C23" s="154" t="s">
        <v>13</v>
      </c>
      <c r="D23" s="154">
        <v>781</v>
      </c>
      <c r="E23" s="154">
        <v>256</v>
      </c>
      <c r="F23" s="154">
        <v>247</v>
      </c>
      <c r="G23" s="154">
        <v>236</v>
      </c>
      <c r="H23" s="154">
        <v>263</v>
      </c>
      <c r="I23" s="154">
        <v>263</v>
      </c>
      <c r="J23" s="156">
        <v>-7</v>
      </c>
      <c r="K23" s="156">
        <v>-5467</v>
      </c>
      <c r="L23" s="156" t="s">
        <v>15</v>
      </c>
      <c r="M23" s="154"/>
    </row>
    <row r="24" spans="1:13" ht="18.75">
      <c r="A24" s="155">
        <v>43509</v>
      </c>
      <c r="B24" s="154" t="s">
        <v>179</v>
      </c>
      <c r="C24" s="154" t="s">
        <v>13</v>
      </c>
      <c r="D24" s="154">
        <v>485</v>
      </c>
      <c r="E24" s="154">
        <v>412</v>
      </c>
      <c r="F24" s="154">
        <v>403</v>
      </c>
      <c r="G24" s="154">
        <v>390</v>
      </c>
      <c r="H24" s="154">
        <v>419</v>
      </c>
      <c r="I24" s="154">
        <v>419</v>
      </c>
      <c r="J24" s="156">
        <v>-7</v>
      </c>
      <c r="K24" s="156">
        <v>-3395</v>
      </c>
      <c r="L24" s="156" t="s">
        <v>15</v>
      </c>
      <c r="M24" s="154"/>
    </row>
    <row r="25" spans="1:13" ht="18.75">
      <c r="A25" s="155">
        <v>43508</v>
      </c>
      <c r="B25" s="154" t="s">
        <v>152</v>
      </c>
      <c r="C25" s="154" t="s">
        <v>16</v>
      </c>
      <c r="D25" s="154">
        <v>913</v>
      </c>
      <c r="E25" s="154">
        <v>219</v>
      </c>
      <c r="F25" s="154">
        <v>227</v>
      </c>
      <c r="G25" s="154">
        <v>238</v>
      </c>
      <c r="H25" s="154">
        <v>213.8</v>
      </c>
      <c r="I25" s="154">
        <v>213.8</v>
      </c>
      <c r="J25" s="156">
        <v>-5.2</v>
      </c>
      <c r="K25" s="156">
        <v>-4747</v>
      </c>
      <c r="L25" s="156" t="s">
        <v>15</v>
      </c>
      <c r="M25" s="154"/>
    </row>
    <row r="26" spans="1:13" ht="18.75">
      <c r="A26" s="155">
        <v>43507</v>
      </c>
      <c r="B26" s="154" t="s">
        <v>194</v>
      </c>
      <c r="C26" s="154" t="s">
        <v>16</v>
      </c>
      <c r="D26" s="154">
        <v>2976</v>
      </c>
      <c r="E26" s="154">
        <v>67.2</v>
      </c>
      <c r="F26" s="154">
        <v>69</v>
      </c>
      <c r="G26" s="154">
        <v>71</v>
      </c>
      <c r="H26" s="154">
        <v>65</v>
      </c>
      <c r="I26" s="154">
        <v>67.75</v>
      </c>
      <c r="J26" s="154">
        <v>0.55000000000000004</v>
      </c>
      <c r="K26" s="154">
        <v>1636</v>
      </c>
      <c r="L26" s="154" t="s">
        <v>14</v>
      </c>
      <c r="M26" s="154"/>
    </row>
    <row r="27" spans="1:13" ht="18.75">
      <c r="A27" s="155">
        <v>43507</v>
      </c>
      <c r="B27" s="154" t="s">
        <v>177</v>
      </c>
      <c r="C27" s="154" t="s">
        <v>13</v>
      </c>
      <c r="D27" s="154">
        <v>632</v>
      </c>
      <c r="E27" s="154">
        <v>316</v>
      </c>
      <c r="F27" s="154">
        <v>310</v>
      </c>
      <c r="G27" s="154">
        <v>300</v>
      </c>
      <c r="H27" s="154">
        <v>321</v>
      </c>
      <c r="I27" s="154">
        <v>310</v>
      </c>
      <c r="J27" s="154">
        <v>6</v>
      </c>
      <c r="K27" s="154">
        <v>3792</v>
      </c>
      <c r="L27" s="154" t="s">
        <v>14</v>
      </c>
      <c r="M27" s="154"/>
    </row>
    <row r="28" spans="1:13" ht="18.75">
      <c r="A28" s="155">
        <v>43504</v>
      </c>
      <c r="B28" s="154" t="s">
        <v>193</v>
      </c>
      <c r="C28" s="154" t="s">
        <v>16</v>
      </c>
      <c r="D28" s="154">
        <v>563</v>
      </c>
      <c r="E28" s="154">
        <v>355</v>
      </c>
      <c r="F28" s="154">
        <v>362</v>
      </c>
      <c r="G28" s="154">
        <v>370</v>
      </c>
      <c r="H28" s="154">
        <v>349</v>
      </c>
      <c r="I28" s="154">
        <v>355</v>
      </c>
      <c r="J28" s="154">
        <v>0</v>
      </c>
      <c r="K28" s="154">
        <v>0</v>
      </c>
      <c r="L28" s="154" t="s">
        <v>41</v>
      </c>
      <c r="M28" s="154"/>
    </row>
    <row r="29" spans="1:13" ht="18.75">
      <c r="A29" s="155">
        <v>43503</v>
      </c>
      <c r="B29" s="154" t="s">
        <v>167</v>
      </c>
      <c r="C29" s="154" t="s">
        <v>16</v>
      </c>
      <c r="D29" s="154">
        <v>331</v>
      </c>
      <c r="E29" s="154">
        <v>604</v>
      </c>
      <c r="F29" s="154">
        <v>617</v>
      </c>
      <c r="G29" s="154">
        <v>634</v>
      </c>
      <c r="H29" s="154">
        <v>594</v>
      </c>
      <c r="I29" s="154">
        <v>594</v>
      </c>
      <c r="J29" s="156">
        <v>-10</v>
      </c>
      <c r="K29" s="156">
        <v>-3310</v>
      </c>
      <c r="L29" s="156" t="s">
        <v>15</v>
      </c>
      <c r="M29" s="154"/>
    </row>
    <row r="30" spans="1:13" ht="18.75">
      <c r="A30" s="155">
        <v>43502</v>
      </c>
      <c r="B30" s="154" t="s">
        <v>36</v>
      </c>
      <c r="C30" s="154" t="s">
        <v>16</v>
      </c>
      <c r="D30" s="154">
        <v>514</v>
      </c>
      <c r="E30" s="154">
        <v>389</v>
      </c>
      <c r="F30" s="154">
        <v>397</v>
      </c>
      <c r="G30" s="154">
        <v>403</v>
      </c>
      <c r="H30" s="154">
        <v>384</v>
      </c>
      <c r="I30" s="154">
        <v>391</v>
      </c>
      <c r="J30" s="154">
        <v>2</v>
      </c>
      <c r="K30" s="154">
        <v>1028</v>
      </c>
      <c r="L30" s="154" t="s">
        <v>14</v>
      </c>
      <c r="M30" s="154"/>
    </row>
    <row r="31" spans="1:13" ht="18.75">
      <c r="A31" s="155">
        <v>43502</v>
      </c>
      <c r="B31" s="154" t="s">
        <v>187</v>
      </c>
      <c r="C31" s="154" t="s">
        <v>16</v>
      </c>
      <c r="D31" s="154">
        <v>1117</v>
      </c>
      <c r="E31" s="154">
        <v>179</v>
      </c>
      <c r="F31" s="154">
        <v>185</v>
      </c>
      <c r="G31" s="154">
        <v>192</v>
      </c>
      <c r="H31" s="154">
        <v>174</v>
      </c>
      <c r="I31" s="154">
        <v>185</v>
      </c>
      <c r="J31" s="154">
        <v>6</v>
      </c>
      <c r="K31" s="154">
        <v>6702</v>
      </c>
      <c r="L31" s="154" t="s">
        <v>14</v>
      </c>
      <c r="M31" s="154"/>
    </row>
    <row r="32" spans="1:13" ht="18.75">
      <c r="A32" s="155">
        <v>43501</v>
      </c>
      <c r="B32" s="154" t="s">
        <v>192</v>
      </c>
      <c r="C32" s="154" t="s">
        <v>16</v>
      </c>
      <c r="D32" s="154">
        <v>939</v>
      </c>
      <c r="E32" s="154">
        <v>213</v>
      </c>
      <c r="F32" s="154">
        <v>219</v>
      </c>
      <c r="G32" s="154">
        <v>225</v>
      </c>
      <c r="H32" s="154">
        <v>209</v>
      </c>
      <c r="I32" s="154">
        <v>219</v>
      </c>
      <c r="J32" s="154">
        <v>6</v>
      </c>
      <c r="K32" s="154">
        <v>5634</v>
      </c>
      <c r="L32" s="154" t="s">
        <v>14</v>
      </c>
      <c r="M32" s="154"/>
    </row>
    <row r="33" spans="1:13" ht="18.75">
      <c r="A33" s="155">
        <v>43500</v>
      </c>
      <c r="B33" s="154" t="s">
        <v>191</v>
      </c>
      <c r="C33" s="154" t="s">
        <v>16</v>
      </c>
      <c r="D33" s="154">
        <v>361</v>
      </c>
      <c r="E33" s="154">
        <v>553</v>
      </c>
      <c r="F33" s="154">
        <v>562</v>
      </c>
      <c r="G33" s="154">
        <v>572</v>
      </c>
      <c r="H33" s="154">
        <v>545</v>
      </c>
      <c r="I33" s="154">
        <v>553</v>
      </c>
      <c r="J33" s="154">
        <v>0</v>
      </c>
      <c r="K33" s="154">
        <v>0</v>
      </c>
      <c r="L33" s="154" t="s">
        <v>41</v>
      </c>
      <c r="M33" s="154"/>
    </row>
    <row r="34" spans="1:13" ht="18.75">
      <c r="A34" s="155">
        <v>43497</v>
      </c>
      <c r="B34" s="154" t="s">
        <v>190</v>
      </c>
      <c r="C34" s="154" t="s">
        <v>16</v>
      </c>
      <c r="D34" s="154">
        <v>475</v>
      </c>
      <c r="E34" s="154">
        <v>421</v>
      </c>
      <c r="F34" s="154">
        <v>430</v>
      </c>
      <c r="G34" s="154">
        <v>440</v>
      </c>
      <c r="H34" s="154">
        <v>414</v>
      </c>
      <c r="I34" s="154">
        <v>428</v>
      </c>
      <c r="J34" s="157">
        <v>7</v>
      </c>
      <c r="K34" s="157">
        <v>3325</v>
      </c>
      <c r="L34" s="154" t="s">
        <v>14</v>
      </c>
      <c r="M34" s="154"/>
    </row>
    <row r="35" spans="1:13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6"/>
  <sheetViews>
    <sheetView workbookViewId="0">
      <selection activeCell="J8" sqref="J8"/>
    </sheetView>
  </sheetViews>
  <sheetFormatPr defaultRowHeight="15"/>
  <cols>
    <col min="1" max="1" width="15.7109375" customWidth="1"/>
    <col min="2" max="2" width="19.42578125" customWidth="1"/>
    <col min="3" max="4" width="10.28515625" customWidth="1"/>
    <col min="10" max="10" width="14.28515625" customWidth="1"/>
    <col min="11" max="11" width="12.28515625" customWidth="1"/>
    <col min="12" max="12" width="18.85546875" customWidth="1"/>
    <col min="13" max="13" width="17.42578125" customWidth="1"/>
  </cols>
  <sheetData>
    <row r="1" spans="1:13">
      <c r="A1" s="11"/>
      <c r="B1" s="12"/>
      <c r="C1" s="13"/>
      <c r="D1" s="122"/>
      <c r="E1" s="12"/>
      <c r="F1" s="12"/>
      <c r="G1" s="12"/>
      <c r="H1" s="25" t="s">
        <v>19</v>
      </c>
      <c r="I1" s="25" t="s">
        <v>0</v>
      </c>
      <c r="J1" s="25" t="s">
        <v>1</v>
      </c>
      <c r="K1" s="25" t="s">
        <v>2</v>
      </c>
      <c r="L1" s="25" t="s">
        <v>3</v>
      </c>
      <c r="M1" s="22"/>
    </row>
    <row r="2" spans="1:13">
      <c r="A2" s="11"/>
      <c r="B2" s="12"/>
      <c r="C2" s="13"/>
      <c r="D2" s="122"/>
      <c r="E2" s="15"/>
      <c r="F2" s="12"/>
      <c r="G2" s="12"/>
      <c r="H2" s="10">
        <v>19</v>
      </c>
      <c r="I2" s="9">
        <v>14</v>
      </c>
      <c r="J2" s="14">
        <v>2</v>
      </c>
      <c r="K2" s="9">
        <v>3</v>
      </c>
      <c r="L2" s="30">
        <f>I2/(I2+J2)</f>
        <v>0.875</v>
      </c>
      <c r="M2" s="23"/>
    </row>
    <row r="3" spans="1:13">
      <c r="A3" s="11"/>
      <c r="B3" s="12"/>
      <c r="C3" s="18"/>
      <c r="D3" s="123"/>
      <c r="E3" s="16"/>
      <c r="F3" s="29"/>
      <c r="G3" s="12"/>
      <c r="H3" s="31" t="s">
        <v>4</v>
      </c>
      <c r="I3" s="26">
        <f>SUM(K7:K540)</f>
        <v>67036</v>
      </c>
      <c r="J3" s="28" t="s">
        <v>91</v>
      </c>
      <c r="K3" s="10">
        <v>0</v>
      </c>
      <c r="L3" s="25"/>
      <c r="M3" s="22"/>
    </row>
    <row r="4" spans="1:13">
      <c r="A4" s="11"/>
      <c r="B4" s="12"/>
      <c r="C4" s="32"/>
      <c r="D4" s="122"/>
      <c r="E4" s="12"/>
      <c r="F4" s="12"/>
      <c r="G4" s="12"/>
      <c r="H4" s="18"/>
      <c r="I4" s="12"/>
      <c r="J4" s="10" t="s">
        <v>94</v>
      </c>
      <c r="K4" s="10">
        <v>0</v>
      </c>
      <c r="L4" s="36"/>
      <c r="M4" s="22"/>
    </row>
    <row r="5" spans="1:13" ht="15.75" thickBot="1">
      <c r="A5" s="11"/>
      <c r="B5" s="12"/>
      <c r="C5" s="13"/>
      <c r="D5" s="122"/>
      <c r="E5" s="12"/>
      <c r="F5" s="12"/>
      <c r="G5" s="12"/>
      <c r="H5" s="12"/>
      <c r="I5" s="12"/>
      <c r="J5" s="12"/>
      <c r="K5" s="12"/>
      <c r="L5" s="36"/>
      <c r="M5" s="22"/>
    </row>
    <row r="6" spans="1:13" ht="17.25">
      <c r="A6" s="134" t="s">
        <v>20</v>
      </c>
      <c r="B6" s="135" t="s">
        <v>21</v>
      </c>
      <c r="C6" s="136" t="s">
        <v>22</v>
      </c>
      <c r="D6" s="137" t="s">
        <v>5</v>
      </c>
      <c r="E6" s="135" t="s">
        <v>6</v>
      </c>
      <c r="F6" s="135" t="s">
        <v>7</v>
      </c>
      <c r="G6" s="138" t="s">
        <v>8</v>
      </c>
      <c r="H6" s="135" t="s">
        <v>1</v>
      </c>
      <c r="I6" s="135" t="s">
        <v>9</v>
      </c>
      <c r="J6" s="135" t="s">
        <v>10</v>
      </c>
      <c r="K6" s="135" t="s">
        <v>11</v>
      </c>
      <c r="L6" s="139" t="s">
        <v>12</v>
      </c>
      <c r="M6" s="140" t="s">
        <v>17</v>
      </c>
    </row>
    <row r="7" spans="1:13" ht="18.75">
      <c r="A7" s="155">
        <v>43496</v>
      </c>
      <c r="B7" s="154" t="s">
        <v>36</v>
      </c>
      <c r="C7" s="154" t="s">
        <v>13</v>
      </c>
      <c r="D7" s="154">
        <v>532</v>
      </c>
      <c r="E7" s="154">
        <v>376</v>
      </c>
      <c r="F7" s="154">
        <v>368</v>
      </c>
      <c r="G7" s="154">
        <v>360</v>
      </c>
      <c r="H7" s="154">
        <v>382</v>
      </c>
      <c r="I7" s="154">
        <v>368</v>
      </c>
      <c r="J7" s="154">
        <v>8</v>
      </c>
      <c r="K7" s="154">
        <v>4256</v>
      </c>
      <c r="L7" s="154" t="s">
        <v>14</v>
      </c>
      <c r="M7" s="154"/>
    </row>
    <row r="8" spans="1:13" ht="18.75">
      <c r="A8" s="155">
        <v>43495</v>
      </c>
      <c r="B8" s="154" t="s">
        <v>56</v>
      </c>
      <c r="C8" s="154" t="s">
        <v>13</v>
      </c>
      <c r="D8" s="154">
        <v>431</v>
      </c>
      <c r="E8" s="154">
        <v>464</v>
      </c>
      <c r="F8" s="154">
        <v>456</v>
      </c>
      <c r="G8" s="154">
        <v>449</v>
      </c>
      <c r="H8" s="154">
        <v>470</v>
      </c>
      <c r="I8" s="154">
        <v>470</v>
      </c>
      <c r="J8" s="156">
        <v>-6</v>
      </c>
      <c r="K8" s="156">
        <v>-2586</v>
      </c>
      <c r="L8" s="156" t="s">
        <v>15</v>
      </c>
      <c r="M8" s="154"/>
    </row>
    <row r="9" spans="1:13" ht="18.75">
      <c r="A9" s="155">
        <v>43494</v>
      </c>
      <c r="B9" s="154" t="s">
        <v>53</v>
      </c>
      <c r="C9" s="154" t="s">
        <v>13</v>
      </c>
      <c r="D9" s="154">
        <v>966</v>
      </c>
      <c r="E9" s="154">
        <v>207</v>
      </c>
      <c r="F9" s="154">
        <v>203</v>
      </c>
      <c r="G9" s="154">
        <v>198</v>
      </c>
      <c r="H9" s="154">
        <v>211</v>
      </c>
      <c r="I9" s="154">
        <v>198</v>
      </c>
      <c r="J9" s="154">
        <v>9</v>
      </c>
      <c r="K9" s="154">
        <v>8694</v>
      </c>
      <c r="L9" s="154" t="s">
        <v>14</v>
      </c>
      <c r="M9" s="154"/>
    </row>
    <row r="10" spans="1:13" ht="18.75">
      <c r="A10" s="155">
        <v>43493</v>
      </c>
      <c r="B10" s="154" t="s">
        <v>153</v>
      </c>
      <c r="C10" s="154" t="s">
        <v>13</v>
      </c>
      <c r="D10" s="154">
        <v>263</v>
      </c>
      <c r="E10" s="154">
        <v>760</v>
      </c>
      <c r="F10" s="154">
        <v>750</v>
      </c>
      <c r="G10" s="154">
        <v>738</v>
      </c>
      <c r="H10" s="154">
        <v>770</v>
      </c>
      <c r="I10" s="154">
        <v>738</v>
      </c>
      <c r="J10" s="154">
        <v>22</v>
      </c>
      <c r="K10" s="154">
        <v>5786</v>
      </c>
      <c r="L10" s="154" t="s">
        <v>14</v>
      </c>
      <c r="M10" s="154"/>
    </row>
    <row r="11" spans="1:13" ht="18.75">
      <c r="A11" s="155">
        <v>43490</v>
      </c>
      <c r="B11" s="154" t="s">
        <v>36</v>
      </c>
      <c r="C11" s="154" t="s">
        <v>13</v>
      </c>
      <c r="D11" s="154">
        <v>467</v>
      </c>
      <c r="E11" s="154">
        <v>428</v>
      </c>
      <c r="F11" s="154">
        <v>423</v>
      </c>
      <c r="G11" s="154">
        <v>416</v>
      </c>
      <c r="H11" s="154">
        <v>433</v>
      </c>
      <c r="I11" s="154">
        <v>416</v>
      </c>
      <c r="J11" s="154">
        <v>12</v>
      </c>
      <c r="K11" s="154">
        <v>5604</v>
      </c>
      <c r="L11" s="154" t="s">
        <v>14</v>
      </c>
      <c r="M11" s="154"/>
    </row>
    <row r="12" spans="1:13" ht="18.75">
      <c r="A12" s="155">
        <v>43489</v>
      </c>
      <c r="B12" s="154" t="s">
        <v>175</v>
      </c>
      <c r="C12" s="154" t="s">
        <v>16</v>
      </c>
      <c r="D12" s="154">
        <v>456</v>
      </c>
      <c r="E12" s="154">
        <v>438</v>
      </c>
      <c r="F12" s="154">
        <v>447</v>
      </c>
      <c r="G12" s="154">
        <v>457</v>
      </c>
      <c r="H12" s="154">
        <v>432</v>
      </c>
      <c r="I12" s="154">
        <v>447</v>
      </c>
      <c r="J12" s="154">
        <v>9</v>
      </c>
      <c r="K12" s="154">
        <v>4104</v>
      </c>
      <c r="L12" s="154" t="s">
        <v>14</v>
      </c>
      <c r="M12" s="154"/>
    </row>
    <row r="13" spans="1:13" ht="18.75">
      <c r="A13" s="155">
        <v>43488</v>
      </c>
      <c r="B13" s="154" t="s">
        <v>128</v>
      </c>
      <c r="C13" s="154" t="s">
        <v>16</v>
      </c>
      <c r="D13" s="154">
        <v>483</v>
      </c>
      <c r="E13" s="154">
        <v>414</v>
      </c>
      <c r="F13" s="154">
        <v>425</v>
      </c>
      <c r="G13" s="154">
        <v>440</v>
      </c>
      <c r="H13" s="154">
        <v>406</v>
      </c>
      <c r="I13" s="154">
        <v>425</v>
      </c>
      <c r="J13" s="154">
        <v>11</v>
      </c>
      <c r="K13" s="154">
        <v>5313</v>
      </c>
      <c r="L13" s="154" t="s">
        <v>14</v>
      </c>
      <c r="M13" s="154"/>
    </row>
    <row r="14" spans="1:13" ht="18.75">
      <c r="A14" s="155">
        <v>43487</v>
      </c>
      <c r="B14" s="154" t="s">
        <v>173</v>
      </c>
      <c r="C14" s="154" t="s">
        <v>13</v>
      </c>
      <c r="D14" s="154">
        <v>483</v>
      </c>
      <c r="E14" s="154">
        <v>414</v>
      </c>
      <c r="F14" s="154">
        <v>407</v>
      </c>
      <c r="G14" s="154">
        <v>400</v>
      </c>
      <c r="H14" s="154">
        <v>420</v>
      </c>
      <c r="I14" s="154">
        <v>407</v>
      </c>
      <c r="J14" s="154">
        <v>7</v>
      </c>
      <c r="K14" s="154">
        <v>3381</v>
      </c>
      <c r="L14" s="154" t="s">
        <v>14</v>
      </c>
      <c r="M14" s="154"/>
    </row>
    <row r="15" spans="1:13" ht="18.75">
      <c r="A15" s="155">
        <v>43486</v>
      </c>
      <c r="B15" s="154" t="s">
        <v>189</v>
      </c>
      <c r="C15" s="154" t="s">
        <v>16</v>
      </c>
      <c r="D15" s="154">
        <v>138</v>
      </c>
      <c r="E15" s="154">
        <v>1440</v>
      </c>
      <c r="F15" s="154">
        <v>1460</v>
      </c>
      <c r="G15" s="154">
        <v>1485</v>
      </c>
      <c r="H15" s="154">
        <v>1418</v>
      </c>
      <c r="I15" s="154">
        <v>1485</v>
      </c>
      <c r="J15" s="154">
        <v>45</v>
      </c>
      <c r="K15" s="154">
        <v>6210</v>
      </c>
      <c r="L15" s="154" t="s">
        <v>14</v>
      </c>
      <c r="M15" s="154"/>
    </row>
    <row r="16" spans="1:13" ht="18.75">
      <c r="A16" s="155">
        <v>43483</v>
      </c>
      <c r="B16" s="154" t="s">
        <v>126</v>
      </c>
      <c r="C16" s="154" t="s">
        <v>13</v>
      </c>
      <c r="D16" s="154">
        <v>260</v>
      </c>
      <c r="E16" s="154">
        <v>767</v>
      </c>
      <c r="F16" s="154">
        <v>756</v>
      </c>
      <c r="G16" s="154">
        <v>745</v>
      </c>
      <c r="H16" s="154">
        <v>776</v>
      </c>
      <c r="I16" s="154">
        <v>767</v>
      </c>
      <c r="J16" s="154">
        <v>0</v>
      </c>
      <c r="K16" s="154">
        <v>0</v>
      </c>
      <c r="L16" s="154" t="s">
        <v>41</v>
      </c>
      <c r="M16" s="154"/>
    </row>
    <row r="17" spans="1:13" ht="18.75">
      <c r="A17" s="155">
        <v>43482</v>
      </c>
      <c r="B17" s="154" t="s">
        <v>36</v>
      </c>
      <c r="C17" s="154" t="s">
        <v>13</v>
      </c>
      <c r="D17" s="154">
        <v>440</v>
      </c>
      <c r="E17" s="154">
        <v>454</v>
      </c>
      <c r="F17" s="154">
        <v>447</v>
      </c>
      <c r="G17" s="154">
        <v>440</v>
      </c>
      <c r="H17" s="154">
        <v>460</v>
      </c>
      <c r="I17" s="154">
        <v>440</v>
      </c>
      <c r="J17" s="154">
        <v>14</v>
      </c>
      <c r="K17" s="154">
        <v>6160</v>
      </c>
      <c r="L17" s="154" t="s">
        <v>14</v>
      </c>
      <c r="M17" s="154"/>
    </row>
    <row r="18" spans="1:13" ht="18.75">
      <c r="A18" s="155">
        <v>43480</v>
      </c>
      <c r="B18" s="154" t="s">
        <v>122</v>
      </c>
      <c r="C18" s="154" t="s">
        <v>16</v>
      </c>
      <c r="D18" s="154">
        <v>507</v>
      </c>
      <c r="E18" s="154">
        <v>394</v>
      </c>
      <c r="F18" s="154">
        <v>402</v>
      </c>
      <c r="G18" s="154">
        <v>410</v>
      </c>
      <c r="H18" s="154">
        <v>387</v>
      </c>
      <c r="I18" s="154">
        <v>394</v>
      </c>
      <c r="J18" s="154">
        <v>0</v>
      </c>
      <c r="K18" s="154">
        <v>0</v>
      </c>
      <c r="L18" s="154" t="s">
        <v>41</v>
      </c>
      <c r="M18" s="154"/>
    </row>
    <row r="19" spans="1:13" ht="18.75">
      <c r="A19" s="155">
        <v>43479</v>
      </c>
      <c r="B19" s="154" t="s">
        <v>140</v>
      </c>
      <c r="C19" s="154" t="s">
        <v>16</v>
      </c>
      <c r="D19" s="154">
        <v>396</v>
      </c>
      <c r="E19" s="154">
        <v>505</v>
      </c>
      <c r="F19" s="154">
        <v>514</v>
      </c>
      <c r="G19" s="154">
        <v>525</v>
      </c>
      <c r="H19" s="154">
        <v>495</v>
      </c>
      <c r="I19" s="154">
        <v>522</v>
      </c>
      <c r="J19" s="154">
        <v>17</v>
      </c>
      <c r="K19" s="154">
        <v>6732</v>
      </c>
      <c r="L19" s="154" t="s">
        <v>14</v>
      </c>
      <c r="M19" s="154"/>
    </row>
    <row r="20" spans="1:13" ht="18.75">
      <c r="A20" s="155">
        <v>43476</v>
      </c>
      <c r="B20" s="154" t="s">
        <v>165</v>
      </c>
      <c r="C20" s="154" t="s">
        <v>13</v>
      </c>
      <c r="D20" s="154">
        <v>304</v>
      </c>
      <c r="E20" s="154">
        <v>656</v>
      </c>
      <c r="F20" s="154">
        <v>643</v>
      </c>
      <c r="G20" s="154">
        <v>631</v>
      </c>
      <c r="H20" s="154">
        <v>666</v>
      </c>
      <c r="I20" s="154">
        <v>643</v>
      </c>
      <c r="J20" s="154">
        <v>13</v>
      </c>
      <c r="K20" s="154">
        <v>3952</v>
      </c>
      <c r="L20" s="154" t="s">
        <v>14</v>
      </c>
      <c r="M20" s="154"/>
    </row>
    <row r="21" spans="1:13" ht="18.75">
      <c r="A21" s="155">
        <v>43476</v>
      </c>
      <c r="B21" s="154" t="s">
        <v>171</v>
      </c>
      <c r="C21" s="154" t="s">
        <v>16</v>
      </c>
      <c r="D21" s="154">
        <v>357</v>
      </c>
      <c r="E21" s="154">
        <v>559</v>
      </c>
      <c r="F21" s="154">
        <v>570</v>
      </c>
      <c r="G21" s="154">
        <v>580</v>
      </c>
      <c r="H21" s="154">
        <v>550</v>
      </c>
      <c r="I21" s="154">
        <v>559</v>
      </c>
      <c r="J21" s="154">
        <v>0</v>
      </c>
      <c r="K21" s="154">
        <v>0</v>
      </c>
      <c r="L21" s="154" t="s">
        <v>41</v>
      </c>
      <c r="M21" s="154"/>
    </row>
    <row r="22" spans="1:13" ht="18.75">
      <c r="A22" s="155">
        <v>43474</v>
      </c>
      <c r="B22" s="154" t="s">
        <v>122</v>
      </c>
      <c r="C22" s="154" t="s">
        <v>13</v>
      </c>
      <c r="D22" s="154">
        <v>501</v>
      </c>
      <c r="E22" s="154">
        <v>399</v>
      </c>
      <c r="F22" s="154">
        <v>386</v>
      </c>
      <c r="G22" s="154">
        <v>375</v>
      </c>
      <c r="H22" s="154">
        <v>408</v>
      </c>
      <c r="I22" s="154">
        <v>386</v>
      </c>
      <c r="J22" s="154">
        <v>13</v>
      </c>
      <c r="K22" s="154">
        <v>6513</v>
      </c>
      <c r="L22" s="154" t="s">
        <v>14</v>
      </c>
      <c r="M22" s="154"/>
    </row>
    <row r="23" spans="1:13" ht="18.75">
      <c r="A23" s="155">
        <v>43472</v>
      </c>
      <c r="B23" s="154" t="s">
        <v>165</v>
      </c>
      <c r="C23" s="154" t="s">
        <v>13</v>
      </c>
      <c r="D23" s="154">
        <v>306</v>
      </c>
      <c r="E23" s="154">
        <v>653</v>
      </c>
      <c r="F23" s="154">
        <v>640</v>
      </c>
      <c r="G23" s="154">
        <v>630</v>
      </c>
      <c r="H23" s="154">
        <v>662</v>
      </c>
      <c r="I23" s="154">
        <v>656</v>
      </c>
      <c r="J23" s="156">
        <v>-3</v>
      </c>
      <c r="K23" s="156">
        <v>-918</v>
      </c>
      <c r="L23" s="156" t="s">
        <v>15</v>
      </c>
      <c r="M23" s="154"/>
    </row>
    <row r="24" spans="1:13" ht="18.75">
      <c r="A24" s="155">
        <v>43468</v>
      </c>
      <c r="B24" s="154" t="s">
        <v>165</v>
      </c>
      <c r="C24" s="154" t="s">
        <v>13</v>
      </c>
      <c r="D24" s="154">
        <v>295</v>
      </c>
      <c r="E24" s="154">
        <v>676</v>
      </c>
      <c r="F24" s="154">
        <v>668</v>
      </c>
      <c r="G24" s="154">
        <v>658</v>
      </c>
      <c r="H24" s="154">
        <v>683.2</v>
      </c>
      <c r="I24" s="154">
        <v>668</v>
      </c>
      <c r="J24" s="154">
        <v>8</v>
      </c>
      <c r="K24" s="154">
        <v>2360</v>
      </c>
      <c r="L24" s="154" t="s">
        <v>14</v>
      </c>
      <c r="M24" s="154"/>
    </row>
    <row r="25" spans="1:13" ht="18.75">
      <c r="A25" s="155">
        <v>43468</v>
      </c>
      <c r="B25" s="154" t="s">
        <v>161</v>
      </c>
      <c r="C25" s="154" t="s">
        <v>16</v>
      </c>
      <c r="D25" s="154">
        <v>295</v>
      </c>
      <c r="E25" s="154">
        <v>678</v>
      </c>
      <c r="F25" s="154">
        <v>690</v>
      </c>
      <c r="G25" s="154">
        <v>702</v>
      </c>
      <c r="H25" s="154">
        <v>666</v>
      </c>
      <c r="I25" s="154">
        <v>683</v>
      </c>
      <c r="J25" s="154">
        <v>5</v>
      </c>
      <c r="K25" s="154">
        <v>1475</v>
      </c>
      <c r="L25" s="154" t="s">
        <v>14</v>
      </c>
      <c r="M25" s="154"/>
    </row>
    <row r="26" spans="1:13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32"/>
  <sheetViews>
    <sheetView workbookViewId="0">
      <selection activeCell="J8" sqref="J8"/>
    </sheetView>
  </sheetViews>
  <sheetFormatPr defaultRowHeight="15"/>
  <cols>
    <col min="1" max="1" width="16.5703125" customWidth="1"/>
    <col min="2" max="2" width="18.140625" customWidth="1"/>
    <col min="4" max="4" width="9.7109375" customWidth="1"/>
    <col min="10" max="11" width="12.7109375" customWidth="1"/>
    <col min="12" max="12" width="21.42578125" customWidth="1"/>
    <col min="13" max="13" width="21.28515625" customWidth="1"/>
  </cols>
  <sheetData>
    <row r="1" spans="1:13">
      <c r="A1" s="11"/>
      <c r="B1" s="12"/>
      <c r="C1" s="13"/>
      <c r="D1" s="122"/>
      <c r="E1" s="12"/>
      <c r="F1" s="12"/>
      <c r="G1" s="12"/>
      <c r="H1" s="25" t="s">
        <v>19</v>
      </c>
      <c r="I1" s="25" t="s">
        <v>0</v>
      </c>
      <c r="J1" s="25" t="s">
        <v>1</v>
      </c>
      <c r="K1" s="25" t="s">
        <v>2</v>
      </c>
      <c r="L1" s="25" t="s">
        <v>3</v>
      </c>
      <c r="M1" s="22"/>
    </row>
    <row r="2" spans="1:13">
      <c r="A2" s="11"/>
      <c r="B2" s="12"/>
      <c r="C2" s="13"/>
      <c r="D2" s="122"/>
      <c r="E2" s="15"/>
      <c r="F2" s="12"/>
      <c r="G2" s="12"/>
      <c r="H2" s="10">
        <v>24</v>
      </c>
      <c r="I2" s="9">
        <v>14</v>
      </c>
      <c r="J2" s="14">
        <v>2</v>
      </c>
      <c r="K2" s="9">
        <v>8</v>
      </c>
      <c r="L2" s="30">
        <f>I2/(I2+J2)</f>
        <v>0.875</v>
      </c>
      <c r="M2" s="23"/>
    </row>
    <row r="3" spans="1:13">
      <c r="A3" s="11"/>
      <c r="B3" s="12"/>
      <c r="C3" s="18"/>
      <c r="D3" s="123"/>
      <c r="E3" s="16"/>
      <c r="F3" s="29"/>
      <c r="G3" s="12"/>
      <c r="H3" s="31" t="s">
        <v>4</v>
      </c>
      <c r="I3" s="26">
        <f>SUM(K7:K524)</f>
        <v>39731</v>
      </c>
      <c r="J3" s="28" t="s">
        <v>91</v>
      </c>
      <c r="K3" s="10">
        <v>0</v>
      </c>
      <c r="L3" s="25"/>
      <c r="M3" s="22"/>
    </row>
    <row r="4" spans="1:13">
      <c r="A4" s="11"/>
      <c r="B4" s="12"/>
      <c r="C4" s="32"/>
      <c r="D4" s="122"/>
      <c r="E4" s="12"/>
      <c r="F4" s="12"/>
      <c r="G4" s="12"/>
      <c r="H4" s="18"/>
      <c r="I4" s="12"/>
      <c r="J4" s="10" t="s">
        <v>94</v>
      </c>
      <c r="K4" s="10">
        <v>0</v>
      </c>
      <c r="L4" s="36"/>
      <c r="M4" s="22"/>
    </row>
    <row r="5" spans="1:13" ht="15.75" thickBot="1">
      <c r="A5" s="11"/>
      <c r="B5" s="12"/>
      <c r="C5" s="13"/>
      <c r="D5" s="122"/>
      <c r="E5" s="12"/>
      <c r="F5" s="12"/>
      <c r="G5" s="12"/>
      <c r="H5" s="12"/>
      <c r="I5" s="12"/>
      <c r="J5" s="12"/>
      <c r="K5" s="12"/>
      <c r="L5" s="36"/>
      <c r="M5" s="22"/>
    </row>
    <row r="6" spans="1:13" ht="17.25">
      <c r="A6" s="134" t="s">
        <v>20</v>
      </c>
      <c r="B6" s="135" t="s">
        <v>21</v>
      </c>
      <c r="C6" s="136" t="s">
        <v>22</v>
      </c>
      <c r="D6" s="137" t="s">
        <v>5</v>
      </c>
      <c r="E6" s="135" t="s">
        <v>6</v>
      </c>
      <c r="F6" s="135" t="s">
        <v>7</v>
      </c>
      <c r="G6" s="138" t="s">
        <v>8</v>
      </c>
      <c r="H6" s="135" t="s">
        <v>1</v>
      </c>
      <c r="I6" s="135" t="s">
        <v>9</v>
      </c>
      <c r="J6" s="135" t="s">
        <v>10</v>
      </c>
      <c r="K6" s="135" t="s">
        <v>11</v>
      </c>
      <c r="L6" s="139" t="s">
        <v>12</v>
      </c>
      <c r="M6" s="140" t="s">
        <v>17</v>
      </c>
    </row>
    <row r="7" spans="1:13" ht="18.75">
      <c r="A7" s="155"/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</row>
    <row r="8" spans="1:13" ht="18.75">
      <c r="A8" s="155">
        <v>43465</v>
      </c>
      <c r="B8" s="154" t="s">
        <v>188</v>
      </c>
      <c r="C8" s="154" t="s">
        <v>16</v>
      </c>
      <c r="D8" s="154">
        <v>604</v>
      </c>
      <c r="E8" s="154">
        <v>331</v>
      </c>
      <c r="F8" s="154">
        <v>337</v>
      </c>
      <c r="G8" s="154">
        <v>345</v>
      </c>
      <c r="H8" s="154">
        <v>326</v>
      </c>
      <c r="I8" s="154">
        <v>337</v>
      </c>
      <c r="J8" s="154">
        <v>6</v>
      </c>
      <c r="K8" s="154">
        <v>3624</v>
      </c>
      <c r="L8" s="154" t="s">
        <v>14</v>
      </c>
      <c r="M8" s="154"/>
    </row>
    <row r="9" spans="1:13" ht="18.75">
      <c r="A9" s="155">
        <v>43462</v>
      </c>
      <c r="B9" s="154" t="s">
        <v>187</v>
      </c>
      <c r="C9" s="154" t="s">
        <v>16</v>
      </c>
      <c r="D9" s="154">
        <v>884</v>
      </c>
      <c r="E9" s="154">
        <v>226</v>
      </c>
      <c r="F9" s="154">
        <v>232</v>
      </c>
      <c r="G9" s="154">
        <v>240</v>
      </c>
      <c r="H9" s="154">
        <v>221</v>
      </c>
      <c r="I9" s="154">
        <v>226</v>
      </c>
      <c r="J9" s="154">
        <v>0</v>
      </c>
      <c r="K9" s="154">
        <v>0</v>
      </c>
      <c r="L9" s="154" t="s">
        <v>41</v>
      </c>
      <c r="M9" s="154"/>
    </row>
    <row r="10" spans="1:13" ht="18.75">
      <c r="A10" s="155">
        <v>43458</v>
      </c>
      <c r="B10" s="154" t="s">
        <v>185</v>
      </c>
      <c r="C10" s="154" t="s">
        <v>16</v>
      </c>
      <c r="D10" s="154">
        <v>402</v>
      </c>
      <c r="E10" s="154">
        <v>497</v>
      </c>
      <c r="F10" s="154">
        <v>510</v>
      </c>
      <c r="G10" s="154">
        <v>520</v>
      </c>
      <c r="H10" s="154">
        <v>488</v>
      </c>
      <c r="I10" s="154">
        <v>497</v>
      </c>
      <c r="J10" s="154">
        <v>0</v>
      </c>
      <c r="K10" s="154">
        <v>0</v>
      </c>
      <c r="L10" s="154" t="s">
        <v>41</v>
      </c>
      <c r="M10" s="154"/>
    </row>
    <row r="11" spans="1:13" ht="18.75">
      <c r="A11" s="155">
        <v>43455</v>
      </c>
      <c r="B11" s="154" t="s">
        <v>179</v>
      </c>
      <c r="C11" s="154" t="s">
        <v>13</v>
      </c>
      <c r="D11" s="154">
        <v>244</v>
      </c>
      <c r="E11" s="154">
        <v>818</v>
      </c>
      <c r="F11" s="154">
        <v>800</v>
      </c>
      <c r="G11" s="154">
        <v>780</v>
      </c>
      <c r="H11" s="154">
        <v>832</v>
      </c>
      <c r="I11" s="154">
        <v>800</v>
      </c>
      <c r="J11" s="154">
        <v>18</v>
      </c>
      <c r="K11" s="154">
        <v>4392</v>
      </c>
      <c r="L11" s="154" t="s">
        <v>14</v>
      </c>
      <c r="M11" s="154"/>
    </row>
    <row r="12" spans="1:13" ht="18.75">
      <c r="A12" s="155">
        <v>43454</v>
      </c>
      <c r="B12" s="154" t="s">
        <v>173</v>
      </c>
      <c r="C12" s="154" t="s">
        <v>13</v>
      </c>
      <c r="D12" s="154">
        <v>371</v>
      </c>
      <c r="E12" s="154">
        <v>538</v>
      </c>
      <c r="F12" s="154">
        <v>527</v>
      </c>
      <c r="G12" s="154">
        <v>515</v>
      </c>
      <c r="H12" s="154">
        <v>549</v>
      </c>
      <c r="I12" s="154">
        <v>538</v>
      </c>
      <c r="J12" s="154">
        <v>0</v>
      </c>
      <c r="K12" s="154">
        <v>0</v>
      </c>
      <c r="L12" s="154" t="s">
        <v>41</v>
      </c>
      <c r="M12" s="154"/>
    </row>
    <row r="13" spans="1:13" ht="18.75">
      <c r="A13" s="155">
        <v>43454</v>
      </c>
      <c r="B13" s="154" t="s">
        <v>186</v>
      </c>
      <c r="C13" s="154" t="s">
        <v>16</v>
      </c>
      <c r="D13" s="154">
        <v>236</v>
      </c>
      <c r="E13" s="154">
        <v>845</v>
      </c>
      <c r="F13" s="154">
        <v>865</v>
      </c>
      <c r="G13" s="154">
        <v>880</v>
      </c>
      <c r="H13" s="154">
        <v>830</v>
      </c>
      <c r="I13" s="154">
        <v>865</v>
      </c>
      <c r="J13" s="154">
        <v>20</v>
      </c>
      <c r="K13" s="154">
        <v>4720</v>
      </c>
      <c r="L13" s="154" t="s">
        <v>14</v>
      </c>
      <c r="M13" s="154"/>
    </row>
    <row r="14" spans="1:13" ht="18.75">
      <c r="A14" s="155">
        <v>43453</v>
      </c>
      <c r="B14" s="154" t="s">
        <v>179</v>
      </c>
      <c r="C14" s="154" t="s">
        <v>13</v>
      </c>
      <c r="D14" s="154">
        <v>237</v>
      </c>
      <c r="E14" s="154">
        <v>843</v>
      </c>
      <c r="F14" s="154">
        <v>835</v>
      </c>
      <c r="G14" s="154">
        <v>820</v>
      </c>
      <c r="H14" s="154">
        <v>855</v>
      </c>
      <c r="I14" s="154">
        <v>843</v>
      </c>
      <c r="J14" s="154">
        <v>0</v>
      </c>
      <c r="K14" s="154">
        <v>0</v>
      </c>
      <c r="L14" s="154" t="s">
        <v>41</v>
      </c>
      <c r="M14" s="154"/>
    </row>
    <row r="15" spans="1:13" ht="18.75">
      <c r="A15" s="155">
        <v>43453</v>
      </c>
      <c r="B15" s="154" t="s">
        <v>185</v>
      </c>
      <c r="C15" s="154" t="s">
        <v>16</v>
      </c>
      <c r="D15" s="154">
        <v>405</v>
      </c>
      <c r="E15" s="154">
        <v>493</v>
      </c>
      <c r="F15" s="154">
        <v>501</v>
      </c>
      <c r="G15" s="154">
        <v>515</v>
      </c>
      <c r="H15" s="154">
        <v>481</v>
      </c>
      <c r="I15" s="154">
        <v>501</v>
      </c>
      <c r="J15" s="154">
        <v>8</v>
      </c>
      <c r="K15" s="154">
        <v>3240</v>
      </c>
      <c r="L15" s="154" t="s">
        <v>14</v>
      </c>
      <c r="M15" s="154"/>
    </row>
    <row r="16" spans="1:13" ht="18.75">
      <c r="A16" s="155">
        <v>43452</v>
      </c>
      <c r="B16" s="154" t="s">
        <v>156</v>
      </c>
      <c r="C16" s="154" t="s">
        <v>16</v>
      </c>
      <c r="D16" s="154">
        <v>438</v>
      </c>
      <c r="E16" s="154">
        <v>456</v>
      </c>
      <c r="F16" s="154">
        <v>468</v>
      </c>
      <c r="G16" s="154">
        <v>480</v>
      </c>
      <c r="H16" s="154">
        <v>446</v>
      </c>
      <c r="I16" s="154">
        <v>464</v>
      </c>
      <c r="J16" s="154">
        <v>8</v>
      </c>
      <c r="K16" s="154">
        <v>3504</v>
      </c>
      <c r="L16" s="154" t="s">
        <v>14</v>
      </c>
      <c r="M16" s="154"/>
    </row>
    <row r="17" spans="1:13" ht="18.75">
      <c r="A17" s="155">
        <v>43452</v>
      </c>
      <c r="B17" s="154" t="s">
        <v>184</v>
      </c>
      <c r="C17" s="154" t="s">
        <v>13</v>
      </c>
      <c r="D17" s="154">
        <v>281</v>
      </c>
      <c r="E17" s="154">
        <v>710</v>
      </c>
      <c r="F17" s="154">
        <v>700</v>
      </c>
      <c r="G17" s="154">
        <v>690</v>
      </c>
      <c r="H17" s="154">
        <v>721</v>
      </c>
      <c r="I17" s="154">
        <v>707</v>
      </c>
      <c r="J17" s="154">
        <v>3</v>
      </c>
      <c r="K17" s="154">
        <v>843</v>
      </c>
      <c r="L17" s="154" t="s">
        <v>14</v>
      </c>
      <c r="M17" s="154"/>
    </row>
    <row r="18" spans="1:13" ht="18.75">
      <c r="A18" s="155">
        <v>43451</v>
      </c>
      <c r="B18" s="154" t="s">
        <v>183</v>
      </c>
      <c r="C18" s="154" t="s">
        <v>16</v>
      </c>
      <c r="D18" s="154">
        <v>299</v>
      </c>
      <c r="E18" s="154">
        <v>667</v>
      </c>
      <c r="F18" s="154">
        <v>681</v>
      </c>
      <c r="G18" s="154">
        <v>695</v>
      </c>
      <c r="H18" s="154">
        <v>655</v>
      </c>
      <c r="I18" s="154">
        <v>667</v>
      </c>
      <c r="J18" s="154">
        <v>0</v>
      </c>
      <c r="K18" s="154">
        <v>0</v>
      </c>
      <c r="L18" s="154" t="s">
        <v>41</v>
      </c>
      <c r="M18" s="154"/>
    </row>
    <row r="19" spans="1:13" ht="18.75">
      <c r="A19" s="155">
        <v>43448</v>
      </c>
      <c r="B19" s="154" t="s">
        <v>182</v>
      </c>
      <c r="C19" s="154" t="s">
        <v>16</v>
      </c>
      <c r="D19" s="154">
        <v>236</v>
      </c>
      <c r="E19" s="154">
        <v>846</v>
      </c>
      <c r="F19" s="154">
        <v>862</v>
      </c>
      <c r="G19" s="154">
        <v>880</v>
      </c>
      <c r="H19" s="154">
        <v>834</v>
      </c>
      <c r="I19" s="154">
        <v>849</v>
      </c>
      <c r="J19" s="154">
        <v>3</v>
      </c>
      <c r="K19" s="154">
        <v>708</v>
      </c>
      <c r="L19" s="154" t="s">
        <v>14</v>
      </c>
      <c r="M19" s="154"/>
    </row>
    <row r="20" spans="1:13" ht="18.75">
      <c r="A20" s="155">
        <v>43447</v>
      </c>
      <c r="B20" s="154" t="s">
        <v>181</v>
      </c>
      <c r="C20" s="154" t="s">
        <v>16</v>
      </c>
      <c r="D20" s="154">
        <v>309</v>
      </c>
      <c r="E20" s="154">
        <v>647</v>
      </c>
      <c r="F20" s="154">
        <v>660</v>
      </c>
      <c r="G20" s="154">
        <v>670</v>
      </c>
      <c r="H20" s="154">
        <v>637</v>
      </c>
      <c r="I20" s="154">
        <v>660</v>
      </c>
      <c r="J20" s="154">
        <v>13</v>
      </c>
      <c r="K20" s="154">
        <v>4017</v>
      </c>
      <c r="L20" s="154" t="s">
        <v>14</v>
      </c>
      <c r="M20" s="154"/>
    </row>
    <row r="21" spans="1:13" ht="18.75">
      <c r="A21" s="155">
        <v>43446</v>
      </c>
      <c r="B21" s="154" t="s">
        <v>96</v>
      </c>
      <c r="C21" s="154" t="s">
        <v>16</v>
      </c>
      <c r="D21" s="154">
        <v>571</v>
      </c>
      <c r="E21" s="154">
        <v>350</v>
      </c>
      <c r="F21" s="154">
        <v>359</v>
      </c>
      <c r="G21" s="154">
        <v>368</v>
      </c>
      <c r="H21" s="154">
        <v>343</v>
      </c>
      <c r="I21" s="154">
        <v>355</v>
      </c>
      <c r="J21" s="154">
        <v>5</v>
      </c>
      <c r="K21" s="154">
        <v>2855</v>
      </c>
      <c r="L21" s="154" t="s">
        <v>14</v>
      </c>
      <c r="M21" s="154"/>
    </row>
    <row r="22" spans="1:13" ht="18.75">
      <c r="A22" s="155">
        <v>43445</v>
      </c>
      <c r="B22" s="154" t="s">
        <v>42</v>
      </c>
      <c r="C22" s="154" t="s">
        <v>16</v>
      </c>
      <c r="D22" s="154">
        <v>995</v>
      </c>
      <c r="E22" s="154">
        <v>201</v>
      </c>
      <c r="F22" s="154">
        <v>210</v>
      </c>
      <c r="G22" s="154">
        <v>220</v>
      </c>
      <c r="H22" s="154">
        <v>192</v>
      </c>
      <c r="I22" s="154">
        <v>207</v>
      </c>
      <c r="J22" s="154">
        <v>6</v>
      </c>
      <c r="K22" s="154">
        <v>5970</v>
      </c>
      <c r="L22" s="154" t="s">
        <v>14</v>
      </c>
      <c r="M22" s="154"/>
    </row>
    <row r="23" spans="1:13" ht="18.75">
      <c r="A23" s="155">
        <v>43445</v>
      </c>
      <c r="B23" s="154" t="s">
        <v>133</v>
      </c>
      <c r="C23" s="154" t="s">
        <v>13</v>
      </c>
      <c r="D23" s="154">
        <v>442</v>
      </c>
      <c r="E23" s="154">
        <v>452</v>
      </c>
      <c r="F23" s="154">
        <v>435</v>
      </c>
      <c r="G23" s="154">
        <v>420</v>
      </c>
      <c r="H23" s="154">
        <v>465</v>
      </c>
      <c r="I23" s="154">
        <v>445</v>
      </c>
      <c r="J23" s="154">
        <v>7</v>
      </c>
      <c r="K23" s="154">
        <v>3094</v>
      </c>
      <c r="L23" s="154" t="s">
        <v>14</v>
      </c>
      <c r="M23" s="154"/>
    </row>
    <row r="24" spans="1:13" ht="18.75">
      <c r="A24" s="155">
        <v>43444</v>
      </c>
      <c r="B24" s="154" t="s">
        <v>180</v>
      </c>
      <c r="C24" s="154" t="s">
        <v>13</v>
      </c>
      <c r="D24" s="154">
        <v>235</v>
      </c>
      <c r="E24" s="154">
        <v>850</v>
      </c>
      <c r="F24" s="154">
        <v>835</v>
      </c>
      <c r="G24" s="154">
        <v>825</v>
      </c>
      <c r="H24" s="154">
        <v>861</v>
      </c>
      <c r="I24" s="154">
        <v>861</v>
      </c>
      <c r="J24" s="156">
        <v>-11</v>
      </c>
      <c r="K24" s="156">
        <v>-2585</v>
      </c>
      <c r="L24" s="156" t="s">
        <v>15</v>
      </c>
      <c r="M24" s="154"/>
    </row>
    <row r="25" spans="1:13" ht="18.75">
      <c r="A25" s="155">
        <v>43444</v>
      </c>
      <c r="B25" s="154" t="s">
        <v>64</v>
      </c>
      <c r="C25" s="154" t="s">
        <v>16</v>
      </c>
      <c r="D25" s="154">
        <v>1459</v>
      </c>
      <c r="E25" s="154">
        <v>137</v>
      </c>
      <c r="F25" s="154">
        <v>141</v>
      </c>
      <c r="G25" s="154">
        <v>145</v>
      </c>
      <c r="H25" s="154">
        <v>134.80000000000001</v>
      </c>
      <c r="I25" s="154">
        <v>137</v>
      </c>
      <c r="J25" s="154">
        <v>0</v>
      </c>
      <c r="K25" s="154">
        <v>0</v>
      </c>
      <c r="L25" s="154" t="s">
        <v>41</v>
      </c>
      <c r="M25" s="154"/>
    </row>
    <row r="26" spans="1:13" ht="18.75">
      <c r="A26" s="155">
        <v>43441</v>
      </c>
      <c r="B26" s="154" t="s">
        <v>98</v>
      </c>
      <c r="C26" s="154" t="s">
        <v>13</v>
      </c>
      <c r="D26" s="154">
        <v>320</v>
      </c>
      <c r="E26" s="154">
        <v>625</v>
      </c>
      <c r="F26" s="154">
        <v>615</v>
      </c>
      <c r="G26" s="154">
        <v>605</v>
      </c>
      <c r="H26" s="154">
        <v>631</v>
      </c>
      <c r="I26" s="154">
        <v>631</v>
      </c>
      <c r="J26" s="156">
        <v>-6</v>
      </c>
      <c r="K26" s="156">
        <v>-1920</v>
      </c>
      <c r="L26" s="156" t="s">
        <v>15</v>
      </c>
      <c r="M26" s="154"/>
    </row>
    <row r="27" spans="1:13" ht="18.75">
      <c r="A27" s="155">
        <v>43441</v>
      </c>
      <c r="B27" s="154" t="s">
        <v>179</v>
      </c>
      <c r="C27" s="154" t="s">
        <v>16</v>
      </c>
      <c r="D27" s="154">
        <v>225</v>
      </c>
      <c r="E27" s="154">
        <v>887</v>
      </c>
      <c r="F27" s="154">
        <v>910</v>
      </c>
      <c r="G27" s="154">
        <v>930</v>
      </c>
      <c r="H27" s="154">
        <v>870</v>
      </c>
      <c r="I27" s="154">
        <v>894</v>
      </c>
      <c r="J27" s="154">
        <v>7</v>
      </c>
      <c r="K27" s="154">
        <v>1575</v>
      </c>
      <c r="L27" s="154" t="s">
        <v>14</v>
      </c>
      <c r="M27" s="154"/>
    </row>
    <row r="28" spans="1:13" ht="18.75">
      <c r="A28" s="155">
        <v>43440</v>
      </c>
      <c r="B28" s="154" t="s">
        <v>178</v>
      </c>
      <c r="C28" s="154" t="s">
        <v>13</v>
      </c>
      <c r="D28" s="154">
        <v>282</v>
      </c>
      <c r="E28" s="154">
        <v>707</v>
      </c>
      <c r="F28" s="154">
        <v>695</v>
      </c>
      <c r="G28" s="154">
        <v>685</v>
      </c>
      <c r="H28" s="154">
        <v>716</v>
      </c>
      <c r="I28" s="154">
        <v>700</v>
      </c>
      <c r="J28" s="154">
        <v>7</v>
      </c>
      <c r="K28" s="154">
        <v>1974</v>
      </c>
      <c r="L28" s="154" t="s">
        <v>14</v>
      </c>
      <c r="M28" s="154"/>
    </row>
    <row r="29" spans="1:13" ht="18.75">
      <c r="A29" s="155">
        <v>43439</v>
      </c>
      <c r="B29" s="154" t="s">
        <v>80</v>
      </c>
      <c r="C29" s="154" t="s">
        <v>13</v>
      </c>
      <c r="D29" s="154">
        <v>372</v>
      </c>
      <c r="E29" s="154">
        <v>537</v>
      </c>
      <c r="F29" s="154">
        <v>527</v>
      </c>
      <c r="G29" s="154">
        <v>518</v>
      </c>
      <c r="H29" s="154">
        <v>543</v>
      </c>
      <c r="I29" s="154">
        <v>527</v>
      </c>
      <c r="J29" s="154">
        <v>10</v>
      </c>
      <c r="K29" s="154">
        <v>3720</v>
      </c>
      <c r="L29" s="154" t="s">
        <v>14</v>
      </c>
      <c r="M29" s="154"/>
    </row>
    <row r="30" spans="1:13" ht="18.75">
      <c r="A30" s="155">
        <v>43438</v>
      </c>
      <c r="B30" s="154" t="s">
        <v>95</v>
      </c>
      <c r="C30" s="154" t="s">
        <v>13</v>
      </c>
      <c r="D30" s="154">
        <v>1075</v>
      </c>
      <c r="E30" s="154">
        <v>186</v>
      </c>
      <c r="F30" s="154">
        <v>181</v>
      </c>
      <c r="G30" s="154">
        <v>175</v>
      </c>
      <c r="H30" s="154">
        <v>190</v>
      </c>
      <c r="I30" s="154">
        <v>186</v>
      </c>
      <c r="J30" s="154">
        <v>0</v>
      </c>
      <c r="K30" s="154">
        <v>0</v>
      </c>
      <c r="L30" s="154" t="s">
        <v>41</v>
      </c>
      <c r="M30" s="154"/>
    </row>
    <row r="31" spans="1:13" ht="18.75">
      <c r="A31" s="155">
        <v>43438</v>
      </c>
      <c r="B31" s="154" t="s">
        <v>53</v>
      </c>
      <c r="C31" s="154" t="s">
        <v>16</v>
      </c>
      <c r="D31" s="154">
        <v>1117</v>
      </c>
      <c r="E31" s="154">
        <v>179</v>
      </c>
      <c r="F31" s="154">
        <v>185</v>
      </c>
      <c r="G31" s="154">
        <v>190</v>
      </c>
      <c r="H31" s="154">
        <v>174</v>
      </c>
      <c r="I31" s="154">
        <v>179</v>
      </c>
      <c r="J31" s="157">
        <v>0</v>
      </c>
      <c r="K31" s="157">
        <v>0</v>
      </c>
      <c r="L31" s="157" t="s">
        <v>41</v>
      </c>
      <c r="M31" s="154"/>
    </row>
    <row r="32" spans="1:13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36"/>
  <sheetViews>
    <sheetView workbookViewId="0">
      <selection activeCell="J8" sqref="J8"/>
    </sheetView>
  </sheetViews>
  <sheetFormatPr defaultRowHeight="15"/>
  <cols>
    <col min="1" max="1" width="16.7109375" customWidth="1"/>
    <col min="2" max="2" width="20.28515625" customWidth="1"/>
    <col min="3" max="3" width="10" customWidth="1"/>
    <col min="4" max="4" width="10.7109375" customWidth="1"/>
    <col min="5" max="5" width="8.42578125" customWidth="1"/>
    <col min="6" max="6" width="8.140625" customWidth="1"/>
    <col min="7" max="7" width="7.7109375" customWidth="1"/>
    <col min="8" max="8" width="8.85546875" customWidth="1"/>
    <col min="9" max="9" width="9" customWidth="1"/>
    <col min="10" max="10" width="12.5703125" customWidth="1"/>
    <col min="11" max="11" width="12.85546875" customWidth="1"/>
    <col min="12" max="12" width="19.7109375" customWidth="1"/>
    <col min="13" max="13" width="17.42578125" customWidth="1"/>
  </cols>
  <sheetData>
    <row r="1" spans="1:13">
      <c r="A1" s="11"/>
      <c r="B1" s="12"/>
      <c r="C1" s="13"/>
      <c r="D1" s="122"/>
      <c r="E1" s="12"/>
      <c r="F1" s="12"/>
      <c r="G1" s="12"/>
      <c r="H1" s="25" t="s">
        <v>19</v>
      </c>
      <c r="I1" s="25" t="s">
        <v>0</v>
      </c>
      <c r="J1" s="25" t="s">
        <v>1</v>
      </c>
      <c r="K1" s="25" t="s">
        <v>2</v>
      </c>
      <c r="L1" s="25" t="s">
        <v>3</v>
      </c>
      <c r="M1" s="22"/>
    </row>
    <row r="2" spans="1:13">
      <c r="A2" s="11"/>
      <c r="B2" s="12"/>
      <c r="C2" s="13"/>
      <c r="D2" s="122"/>
      <c r="E2" s="15"/>
      <c r="F2" s="12"/>
      <c r="G2" s="12"/>
      <c r="H2" s="10">
        <v>28</v>
      </c>
      <c r="I2" s="9">
        <v>17</v>
      </c>
      <c r="J2" s="14">
        <v>6</v>
      </c>
      <c r="K2" s="9">
        <v>5</v>
      </c>
      <c r="L2" s="30">
        <f>I2/(I2+J2)</f>
        <v>0.73913043478260865</v>
      </c>
      <c r="M2" s="23"/>
    </row>
    <row r="3" spans="1:13">
      <c r="A3" s="11"/>
      <c r="B3" s="12"/>
      <c r="C3" s="18"/>
      <c r="D3" s="123"/>
      <c r="E3" s="16"/>
      <c r="F3" s="29"/>
      <c r="G3" s="12"/>
      <c r="H3" s="31" t="s">
        <v>4</v>
      </c>
      <c r="I3" s="26">
        <f>SUM(K7:K502)</f>
        <v>60986</v>
      </c>
      <c r="J3" s="28" t="s">
        <v>91</v>
      </c>
      <c r="K3" s="10">
        <v>0</v>
      </c>
      <c r="L3" s="25"/>
      <c r="M3" s="22"/>
    </row>
    <row r="4" spans="1:13">
      <c r="A4" s="11"/>
      <c r="B4" s="12"/>
      <c r="C4" s="32"/>
      <c r="D4" s="122"/>
      <c r="E4" s="12"/>
      <c r="F4" s="12"/>
      <c r="G4" s="12"/>
      <c r="H4" s="18"/>
      <c r="I4" s="12"/>
      <c r="J4" s="10" t="s">
        <v>94</v>
      </c>
      <c r="K4" s="10">
        <v>0</v>
      </c>
      <c r="L4" s="36"/>
      <c r="M4" s="22"/>
    </row>
    <row r="5" spans="1:13" ht="15.75" thickBot="1">
      <c r="A5" s="11"/>
      <c r="B5" s="12"/>
      <c r="C5" s="13"/>
      <c r="D5" s="122"/>
      <c r="E5" s="12"/>
      <c r="F5" s="12"/>
      <c r="G5" s="12"/>
      <c r="H5" s="12"/>
      <c r="I5" s="12"/>
      <c r="J5" s="12"/>
      <c r="K5" s="12"/>
      <c r="L5" s="36"/>
      <c r="M5" s="22"/>
    </row>
    <row r="6" spans="1:13" ht="17.25">
      <c r="A6" s="134" t="s">
        <v>20</v>
      </c>
      <c r="B6" s="135" t="s">
        <v>21</v>
      </c>
      <c r="C6" s="136" t="s">
        <v>22</v>
      </c>
      <c r="D6" s="137" t="s">
        <v>5</v>
      </c>
      <c r="E6" s="135" t="s">
        <v>6</v>
      </c>
      <c r="F6" s="135" t="s">
        <v>7</v>
      </c>
      <c r="G6" s="138" t="s">
        <v>8</v>
      </c>
      <c r="H6" s="135" t="s">
        <v>1</v>
      </c>
      <c r="I6" s="135" t="s">
        <v>9</v>
      </c>
      <c r="J6" s="135" t="s">
        <v>10</v>
      </c>
      <c r="K6" s="135" t="s">
        <v>11</v>
      </c>
      <c r="L6" s="139" t="s">
        <v>12</v>
      </c>
      <c r="M6" s="140" t="s">
        <v>17</v>
      </c>
    </row>
    <row r="7" spans="1:13" ht="18.75">
      <c r="A7" s="155"/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</row>
    <row r="8" spans="1:13" ht="18.75">
      <c r="A8" s="155">
        <v>43434</v>
      </c>
      <c r="B8" s="154" t="s">
        <v>133</v>
      </c>
      <c r="C8" s="154" t="s">
        <v>16</v>
      </c>
      <c r="D8" s="154">
        <v>440</v>
      </c>
      <c r="E8" s="154">
        <v>454</v>
      </c>
      <c r="F8" s="154">
        <v>462</v>
      </c>
      <c r="G8" s="154">
        <v>470</v>
      </c>
      <c r="H8" s="154">
        <v>448</v>
      </c>
      <c r="I8" s="154">
        <v>454</v>
      </c>
      <c r="J8" s="154">
        <v>0</v>
      </c>
      <c r="K8" s="154">
        <v>0</v>
      </c>
      <c r="L8" s="154" t="s">
        <v>41</v>
      </c>
      <c r="M8" s="154"/>
    </row>
    <row r="9" spans="1:13" ht="18.75">
      <c r="A9" s="155">
        <v>43434</v>
      </c>
      <c r="B9" s="154" t="s">
        <v>31</v>
      </c>
      <c r="C9" s="154" t="s">
        <v>16</v>
      </c>
      <c r="D9" s="154">
        <v>286</v>
      </c>
      <c r="E9" s="154">
        <v>697</v>
      </c>
      <c r="F9" s="154">
        <v>710</v>
      </c>
      <c r="G9" s="154">
        <v>722</v>
      </c>
      <c r="H9" s="154">
        <v>686</v>
      </c>
      <c r="I9" s="154">
        <v>686</v>
      </c>
      <c r="J9" s="156">
        <v>-11</v>
      </c>
      <c r="K9" s="156">
        <v>3146</v>
      </c>
      <c r="L9" s="156" t="s">
        <v>15</v>
      </c>
      <c r="M9" s="154"/>
    </row>
    <row r="10" spans="1:13" ht="18.75">
      <c r="A10" s="155">
        <v>43433</v>
      </c>
      <c r="B10" s="154" t="s">
        <v>137</v>
      </c>
      <c r="C10" s="154" t="s">
        <v>16</v>
      </c>
      <c r="D10" s="154">
        <v>464</v>
      </c>
      <c r="E10" s="154">
        <v>431</v>
      </c>
      <c r="F10" s="154">
        <v>440</v>
      </c>
      <c r="G10" s="154">
        <v>450</v>
      </c>
      <c r="H10" s="154">
        <v>425</v>
      </c>
      <c r="I10" s="154">
        <v>450</v>
      </c>
      <c r="J10" s="154">
        <v>19</v>
      </c>
      <c r="K10" s="154">
        <v>8816</v>
      </c>
      <c r="L10" s="154" t="s">
        <v>14</v>
      </c>
      <c r="M10" s="154"/>
    </row>
    <row r="11" spans="1:13" ht="18.75">
      <c r="A11" s="155">
        <v>43433</v>
      </c>
      <c r="B11" s="154" t="s">
        <v>34</v>
      </c>
      <c r="C11" s="154" t="s">
        <v>16</v>
      </c>
      <c r="D11" s="154">
        <v>332</v>
      </c>
      <c r="E11" s="154">
        <v>603</v>
      </c>
      <c r="F11" s="154">
        <v>614</v>
      </c>
      <c r="G11" s="154">
        <v>625</v>
      </c>
      <c r="H11" s="154">
        <v>593</v>
      </c>
      <c r="I11" s="154">
        <v>603</v>
      </c>
      <c r="J11" s="154">
        <v>0</v>
      </c>
      <c r="K11" s="154">
        <v>0</v>
      </c>
      <c r="L11" s="154" t="s">
        <v>41</v>
      </c>
      <c r="M11" s="154"/>
    </row>
    <row r="12" spans="1:13" ht="18.75">
      <c r="A12" s="155">
        <v>43432</v>
      </c>
      <c r="B12" s="154" t="s">
        <v>135</v>
      </c>
      <c r="C12" s="154" t="s">
        <v>16</v>
      </c>
      <c r="D12" s="154">
        <v>435</v>
      </c>
      <c r="E12" s="154">
        <v>460</v>
      </c>
      <c r="F12" s="154">
        <v>470</v>
      </c>
      <c r="G12" s="154">
        <v>480</v>
      </c>
      <c r="H12" s="154">
        <v>453</v>
      </c>
      <c r="I12" s="154">
        <v>470</v>
      </c>
      <c r="J12" s="154">
        <v>10</v>
      </c>
      <c r="K12" s="154">
        <v>4350</v>
      </c>
      <c r="L12" s="154" t="s">
        <v>14</v>
      </c>
      <c r="M12" s="154"/>
    </row>
    <row r="13" spans="1:13" ht="18.75">
      <c r="A13" s="155">
        <v>43431</v>
      </c>
      <c r="B13" s="154" t="s">
        <v>88</v>
      </c>
      <c r="C13" s="154" t="s">
        <v>16</v>
      </c>
      <c r="D13" s="154">
        <v>840</v>
      </c>
      <c r="E13" s="154">
        <v>238</v>
      </c>
      <c r="F13" s="154">
        <v>245</v>
      </c>
      <c r="G13" s="154">
        <v>251</v>
      </c>
      <c r="H13" s="154">
        <v>234</v>
      </c>
      <c r="I13" s="154">
        <v>238</v>
      </c>
      <c r="J13" s="154">
        <v>0</v>
      </c>
      <c r="K13" s="154">
        <v>0</v>
      </c>
      <c r="L13" s="154" t="s">
        <v>41</v>
      </c>
      <c r="M13" s="154"/>
    </row>
    <row r="14" spans="1:13" ht="18.75">
      <c r="A14" s="155">
        <v>43431</v>
      </c>
      <c r="B14" s="154" t="s">
        <v>130</v>
      </c>
      <c r="C14" s="154" t="s">
        <v>16</v>
      </c>
      <c r="D14" s="154">
        <v>746</v>
      </c>
      <c r="E14" s="154">
        <v>268</v>
      </c>
      <c r="F14" s="154">
        <v>272</v>
      </c>
      <c r="G14" s="154">
        <v>280</v>
      </c>
      <c r="H14" s="154">
        <v>261</v>
      </c>
      <c r="I14" s="154">
        <v>268</v>
      </c>
      <c r="J14" s="154">
        <v>0</v>
      </c>
      <c r="K14" s="154">
        <v>0</v>
      </c>
      <c r="L14" s="154" t="s">
        <v>41</v>
      </c>
      <c r="M14" s="154"/>
    </row>
    <row r="15" spans="1:13" ht="18.75">
      <c r="A15" s="155">
        <v>43430</v>
      </c>
      <c r="B15" s="154" t="s">
        <v>97</v>
      </c>
      <c r="C15" s="154" t="s">
        <v>13</v>
      </c>
      <c r="D15" s="154">
        <v>1205</v>
      </c>
      <c r="E15" s="154">
        <v>166</v>
      </c>
      <c r="F15" s="154">
        <v>162</v>
      </c>
      <c r="G15" s="154">
        <v>158</v>
      </c>
      <c r="H15" s="154">
        <v>170</v>
      </c>
      <c r="I15" s="154">
        <v>158</v>
      </c>
      <c r="J15" s="154">
        <v>8</v>
      </c>
      <c r="K15" s="154">
        <v>9640</v>
      </c>
      <c r="L15" s="154" t="s">
        <v>14</v>
      </c>
      <c r="M15" s="154"/>
    </row>
    <row r="16" spans="1:13" ht="18.75">
      <c r="A16" s="155">
        <v>43430</v>
      </c>
      <c r="B16" s="154" t="s">
        <v>152</v>
      </c>
      <c r="C16" s="154" t="s">
        <v>13</v>
      </c>
      <c r="D16" s="154">
        <v>727</v>
      </c>
      <c r="E16" s="154">
        <v>275</v>
      </c>
      <c r="F16" s="154">
        <v>270</v>
      </c>
      <c r="G16" s="154">
        <v>265</v>
      </c>
      <c r="H16" s="154">
        <v>281</v>
      </c>
      <c r="I16" s="154">
        <v>270</v>
      </c>
      <c r="J16" s="154">
        <v>5</v>
      </c>
      <c r="K16" s="154">
        <v>3635</v>
      </c>
      <c r="L16" s="154" t="s">
        <v>14</v>
      </c>
      <c r="M16" s="154"/>
    </row>
    <row r="17" spans="1:13" ht="18.75">
      <c r="A17" s="155">
        <v>43426</v>
      </c>
      <c r="B17" s="154" t="s">
        <v>79</v>
      </c>
      <c r="C17" s="154" t="s">
        <v>16</v>
      </c>
      <c r="D17" s="154">
        <v>1388</v>
      </c>
      <c r="E17" s="154">
        <v>144</v>
      </c>
      <c r="F17" s="154">
        <v>148</v>
      </c>
      <c r="G17" s="154">
        <v>152</v>
      </c>
      <c r="H17" s="154">
        <v>139.9</v>
      </c>
      <c r="I17" s="154">
        <v>142</v>
      </c>
      <c r="J17" s="156">
        <v>-2</v>
      </c>
      <c r="K17" s="156">
        <v>-2776</v>
      </c>
      <c r="L17" s="156" t="s">
        <v>15</v>
      </c>
      <c r="M17" s="154"/>
    </row>
    <row r="18" spans="1:13" ht="18.75">
      <c r="A18" s="155">
        <v>43426</v>
      </c>
      <c r="B18" s="154" t="s">
        <v>177</v>
      </c>
      <c r="C18" s="154" t="s">
        <v>16</v>
      </c>
      <c r="D18" s="154">
        <v>581</v>
      </c>
      <c r="E18" s="154">
        <v>344</v>
      </c>
      <c r="F18" s="154">
        <v>352</v>
      </c>
      <c r="G18" s="154">
        <v>362</v>
      </c>
      <c r="H18" s="154">
        <v>336</v>
      </c>
      <c r="I18" s="154">
        <v>342</v>
      </c>
      <c r="J18" s="156">
        <v>-2</v>
      </c>
      <c r="K18" s="156">
        <v>-1162</v>
      </c>
      <c r="L18" s="156" t="s">
        <v>15</v>
      </c>
      <c r="M18" s="154"/>
    </row>
    <row r="19" spans="1:13" ht="18.75">
      <c r="A19" s="155">
        <v>43425</v>
      </c>
      <c r="B19" s="154" t="s">
        <v>176</v>
      </c>
      <c r="C19" s="154" t="s">
        <v>13</v>
      </c>
      <c r="D19" s="154">
        <v>260</v>
      </c>
      <c r="E19" s="154">
        <v>769</v>
      </c>
      <c r="F19" s="154">
        <v>759</v>
      </c>
      <c r="G19" s="154">
        <v>748</v>
      </c>
      <c r="H19" s="154">
        <v>777.2</v>
      </c>
      <c r="I19" s="154">
        <v>769</v>
      </c>
      <c r="J19" s="154">
        <v>0</v>
      </c>
      <c r="K19" s="154">
        <v>0</v>
      </c>
      <c r="L19" s="154" t="s">
        <v>41</v>
      </c>
      <c r="M19" s="154"/>
    </row>
    <row r="20" spans="1:13" ht="18.75">
      <c r="A20" s="155">
        <v>43425</v>
      </c>
      <c r="B20" s="154" t="s">
        <v>168</v>
      </c>
      <c r="C20" s="154" t="s">
        <v>16</v>
      </c>
      <c r="D20" s="154">
        <v>378</v>
      </c>
      <c r="E20" s="154">
        <v>528</v>
      </c>
      <c r="F20" s="154">
        <v>540</v>
      </c>
      <c r="G20" s="154">
        <v>550</v>
      </c>
      <c r="H20" s="154">
        <v>519</v>
      </c>
      <c r="I20" s="154">
        <v>550</v>
      </c>
      <c r="J20" s="154">
        <v>22</v>
      </c>
      <c r="K20" s="154">
        <v>8316</v>
      </c>
      <c r="L20" s="154" t="s">
        <v>14</v>
      </c>
      <c r="M20" s="154"/>
    </row>
    <row r="21" spans="1:13" ht="18.75">
      <c r="A21" s="155">
        <v>43425</v>
      </c>
      <c r="B21" s="154" t="s">
        <v>170</v>
      </c>
      <c r="C21" s="154" t="s">
        <v>13</v>
      </c>
      <c r="D21" s="154">
        <v>569</v>
      </c>
      <c r="E21" s="154">
        <v>351</v>
      </c>
      <c r="F21" s="154">
        <v>343</v>
      </c>
      <c r="G21" s="154">
        <v>336</v>
      </c>
      <c r="H21" s="154">
        <v>356</v>
      </c>
      <c r="I21" s="154">
        <v>343</v>
      </c>
      <c r="J21" s="154">
        <v>8</v>
      </c>
      <c r="K21" s="154">
        <v>4552</v>
      </c>
      <c r="L21" s="154" t="s">
        <v>14</v>
      </c>
      <c r="M21" s="154"/>
    </row>
    <row r="22" spans="1:13" ht="18.75">
      <c r="A22" s="155">
        <v>43424</v>
      </c>
      <c r="B22" s="154" t="s">
        <v>56</v>
      </c>
      <c r="C22" s="154" t="s">
        <v>16</v>
      </c>
      <c r="D22" s="154">
        <v>397</v>
      </c>
      <c r="E22" s="154">
        <v>504</v>
      </c>
      <c r="F22" s="154">
        <v>515</v>
      </c>
      <c r="G22" s="154">
        <v>525</v>
      </c>
      <c r="H22" s="154">
        <v>494</v>
      </c>
      <c r="I22" s="154">
        <v>515</v>
      </c>
      <c r="J22" s="154">
        <v>11</v>
      </c>
      <c r="K22" s="154">
        <v>4367</v>
      </c>
      <c r="L22" s="154" t="s">
        <v>14</v>
      </c>
      <c r="M22" s="154"/>
    </row>
    <row r="23" spans="1:13" ht="18.75">
      <c r="A23" s="155">
        <v>43424</v>
      </c>
      <c r="B23" s="154" t="s">
        <v>59</v>
      </c>
      <c r="C23" s="154" t="s">
        <v>16</v>
      </c>
      <c r="D23" s="154">
        <v>611</v>
      </c>
      <c r="E23" s="154">
        <v>327</v>
      </c>
      <c r="F23" s="154">
        <v>334</v>
      </c>
      <c r="G23" s="154">
        <v>340</v>
      </c>
      <c r="H23" s="154">
        <v>321.7</v>
      </c>
      <c r="I23" s="154">
        <v>321.7</v>
      </c>
      <c r="J23" s="156">
        <v>-5.3</v>
      </c>
      <c r="K23" s="156">
        <v>-3238</v>
      </c>
      <c r="L23" s="156" t="s">
        <v>15</v>
      </c>
      <c r="M23" s="154"/>
    </row>
    <row r="24" spans="1:13" ht="18.75">
      <c r="A24" s="155">
        <v>43423</v>
      </c>
      <c r="B24" s="154" t="s">
        <v>175</v>
      </c>
      <c r="C24" s="154" t="s">
        <v>16</v>
      </c>
      <c r="D24" s="154">
        <v>467</v>
      </c>
      <c r="E24" s="154">
        <v>428</v>
      </c>
      <c r="F24" s="154">
        <v>436</v>
      </c>
      <c r="G24" s="154">
        <v>442</v>
      </c>
      <c r="H24" s="154">
        <v>421.9</v>
      </c>
      <c r="I24" s="154">
        <v>442</v>
      </c>
      <c r="J24" s="154">
        <v>14</v>
      </c>
      <c r="K24" s="154">
        <v>6538</v>
      </c>
      <c r="L24" s="154" t="s">
        <v>14</v>
      </c>
      <c r="M24" s="154"/>
    </row>
    <row r="25" spans="1:13" ht="18.75">
      <c r="A25" s="155">
        <v>43423</v>
      </c>
      <c r="B25" s="154" t="s">
        <v>35</v>
      </c>
      <c r="C25" s="154" t="s">
        <v>16</v>
      </c>
      <c r="D25" s="154">
        <v>913</v>
      </c>
      <c r="E25" s="154">
        <v>219</v>
      </c>
      <c r="F25" s="154">
        <v>223</v>
      </c>
      <c r="G25" s="154">
        <v>228</v>
      </c>
      <c r="H25" s="154">
        <v>214.9</v>
      </c>
      <c r="I25" s="154">
        <v>221</v>
      </c>
      <c r="J25" s="154">
        <v>2</v>
      </c>
      <c r="K25" s="154">
        <v>1826</v>
      </c>
      <c r="L25" s="154" t="s">
        <v>14</v>
      </c>
      <c r="M25" s="154"/>
    </row>
    <row r="26" spans="1:13" ht="18.75">
      <c r="A26" s="155">
        <v>43420</v>
      </c>
      <c r="B26" s="154" t="s">
        <v>174</v>
      </c>
      <c r="C26" s="154" t="s">
        <v>16</v>
      </c>
      <c r="D26" s="154">
        <v>330</v>
      </c>
      <c r="E26" s="154">
        <v>606</v>
      </c>
      <c r="F26" s="154">
        <v>613</v>
      </c>
      <c r="G26" s="154">
        <v>622</v>
      </c>
      <c r="H26" s="154">
        <v>600</v>
      </c>
      <c r="I26" s="154">
        <v>611</v>
      </c>
      <c r="J26" s="154">
        <v>5</v>
      </c>
      <c r="K26" s="154">
        <v>1650</v>
      </c>
      <c r="L26" s="154" t="s">
        <v>14</v>
      </c>
      <c r="M26" s="154"/>
    </row>
    <row r="27" spans="1:13" ht="18.75">
      <c r="A27" s="155">
        <v>43420</v>
      </c>
      <c r="B27" s="154" t="s">
        <v>173</v>
      </c>
      <c r="C27" s="154" t="s">
        <v>16</v>
      </c>
      <c r="D27" s="154">
        <v>419</v>
      </c>
      <c r="E27" s="154">
        <v>477</v>
      </c>
      <c r="F27" s="154">
        <v>488</v>
      </c>
      <c r="G27" s="154">
        <v>500</v>
      </c>
      <c r="H27" s="154">
        <v>470</v>
      </c>
      <c r="I27" s="154">
        <v>480</v>
      </c>
      <c r="J27" s="154">
        <v>3</v>
      </c>
      <c r="K27" s="154">
        <v>1257</v>
      </c>
      <c r="L27" s="154" t="s">
        <v>14</v>
      </c>
      <c r="M27" s="154"/>
    </row>
    <row r="28" spans="1:13" ht="18.75">
      <c r="A28" s="155">
        <v>43419</v>
      </c>
      <c r="B28" s="154" t="s">
        <v>60</v>
      </c>
      <c r="C28" s="154" t="s">
        <v>16</v>
      </c>
      <c r="D28" s="154">
        <v>324</v>
      </c>
      <c r="E28" s="154">
        <v>617</v>
      </c>
      <c r="F28" s="154">
        <v>628</v>
      </c>
      <c r="G28" s="154">
        <v>638</v>
      </c>
      <c r="H28" s="154">
        <v>610</v>
      </c>
      <c r="I28" s="154">
        <v>628</v>
      </c>
      <c r="J28" s="154">
        <v>11</v>
      </c>
      <c r="K28" s="154">
        <v>3564</v>
      </c>
      <c r="L28" s="154" t="s">
        <v>14</v>
      </c>
      <c r="M28" s="154"/>
    </row>
    <row r="29" spans="1:13" ht="18.75">
      <c r="A29" s="155">
        <v>43419</v>
      </c>
      <c r="B29" s="154" t="s">
        <v>135</v>
      </c>
      <c r="C29" s="154" t="s">
        <v>13</v>
      </c>
      <c r="D29" s="154">
        <v>401</v>
      </c>
      <c r="E29" s="154">
        <v>499</v>
      </c>
      <c r="F29" s="154">
        <v>490</v>
      </c>
      <c r="G29" s="154">
        <v>480</v>
      </c>
      <c r="H29" s="154">
        <v>508</v>
      </c>
      <c r="I29" s="154">
        <v>593</v>
      </c>
      <c r="J29" s="154">
        <v>6</v>
      </c>
      <c r="K29" s="154">
        <v>2406</v>
      </c>
      <c r="L29" s="154" t="s">
        <v>14</v>
      </c>
      <c r="M29" s="154"/>
    </row>
    <row r="30" spans="1:13" ht="18.75">
      <c r="A30" s="155">
        <v>43418</v>
      </c>
      <c r="B30" s="154" t="s">
        <v>171</v>
      </c>
      <c r="C30" s="154" t="s">
        <v>13</v>
      </c>
      <c r="D30" s="154">
        <v>383</v>
      </c>
      <c r="E30" s="154">
        <v>522</v>
      </c>
      <c r="F30" s="154">
        <v>514</v>
      </c>
      <c r="G30" s="154">
        <v>506</v>
      </c>
      <c r="H30" s="154">
        <v>528</v>
      </c>
      <c r="I30" s="154">
        <v>528</v>
      </c>
      <c r="J30" s="156">
        <v>-6</v>
      </c>
      <c r="K30" s="156">
        <v>-2298</v>
      </c>
      <c r="L30" s="156" t="s">
        <v>15</v>
      </c>
      <c r="M30" s="154"/>
    </row>
    <row r="31" spans="1:13" ht="18.75">
      <c r="A31" s="155">
        <v>43417</v>
      </c>
      <c r="B31" s="154" t="s">
        <v>31</v>
      </c>
      <c r="C31" s="154" t="s">
        <v>16</v>
      </c>
      <c r="D31" s="154">
        <v>304</v>
      </c>
      <c r="E31" s="154">
        <v>658</v>
      </c>
      <c r="F31" s="154">
        <v>668</v>
      </c>
      <c r="G31" s="154">
        <v>680</v>
      </c>
      <c r="H31" s="154">
        <v>648</v>
      </c>
      <c r="I31" s="154">
        <v>668</v>
      </c>
      <c r="J31" s="154">
        <v>10</v>
      </c>
      <c r="K31" s="154">
        <v>3040</v>
      </c>
      <c r="L31" s="154" t="s">
        <v>14</v>
      </c>
      <c r="M31" s="154"/>
    </row>
    <row r="32" spans="1:13" ht="18.75">
      <c r="A32" s="155">
        <v>43416</v>
      </c>
      <c r="B32" s="154" t="s">
        <v>128</v>
      </c>
      <c r="C32" s="154" t="s">
        <v>16</v>
      </c>
      <c r="D32" s="154">
        <v>494</v>
      </c>
      <c r="E32" s="154">
        <v>405</v>
      </c>
      <c r="F32" s="154">
        <v>415</v>
      </c>
      <c r="G32" s="154">
        <v>425</v>
      </c>
      <c r="H32" s="154">
        <v>395</v>
      </c>
      <c r="I32" s="154">
        <v>411</v>
      </c>
      <c r="J32" s="154">
        <v>6</v>
      </c>
      <c r="K32" s="154">
        <v>2964</v>
      </c>
      <c r="L32" s="154" t="s">
        <v>14</v>
      </c>
      <c r="M32" s="154"/>
    </row>
    <row r="33" spans="1:13" ht="18.75">
      <c r="A33" s="155">
        <v>43406</v>
      </c>
      <c r="B33" s="154" t="s">
        <v>111</v>
      </c>
      <c r="C33" s="154" t="s">
        <v>16</v>
      </c>
      <c r="D33" s="154">
        <v>294</v>
      </c>
      <c r="E33" s="154">
        <v>678</v>
      </c>
      <c r="F33" s="154">
        <v>691</v>
      </c>
      <c r="G33" s="154">
        <v>705</v>
      </c>
      <c r="H33" s="154">
        <v>670</v>
      </c>
      <c r="I33" s="154">
        <v>670</v>
      </c>
      <c r="J33" s="156">
        <v>-8</v>
      </c>
      <c r="K33" s="156">
        <v>-2352</v>
      </c>
      <c r="L33" s="156" t="s">
        <v>15</v>
      </c>
      <c r="M33" s="154"/>
    </row>
    <row r="34" spans="1:13" ht="18.75">
      <c r="A34" s="155">
        <v>43405</v>
      </c>
      <c r="B34" s="154" t="s">
        <v>172</v>
      </c>
      <c r="C34" s="154" t="s">
        <v>16</v>
      </c>
      <c r="D34" s="154">
        <v>478</v>
      </c>
      <c r="E34" s="154">
        <v>418</v>
      </c>
      <c r="F34" s="154">
        <v>428</v>
      </c>
      <c r="G34" s="154">
        <v>435</v>
      </c>
      <c r="H34" s="154">
        <v>410</v>
      </c>
      <c r="I34" s="154">
        <v>422</v>
      </c>
      <c r="J34" s="154">
        <v>4</v>
      </c>
      <c r="K34" s="154">
        <v>1912</v>
      </c>
      <c r="L34" s="154" t="s">
        <v>14</v>
      </c>
      <c r="M34" s="154"/>
    </row>
    <row r="35" spans="1:13" ht="18.75">
      <c r="A35" s="155">
        <v>43405</v>
      </c>
      <c r="B35" s="154" t="s">
        <v>88</v>
      </c>
      <c r="C35" s="154" t="s">
        <v>16</v>
      </c>
      <c r="D35" s="154">
        <v>833</v>
      </c>
      <c r="E35" s="154">
        <v>240</v>
      </c>
      <c r="F35" s="154">
        <v>244</v>
      </c>
      <c r="G35" s="154">
        <v>250</v>
      </c>
      <c r="H35" s="154">
        <v>236</v>
      </c>
      <c r="I35" s="154">
        <v>241</v>
      </c>
      <c r="J35" s="154">
        <v>1</v>
      </c>
      <c r="K35" s="154">
        <v>833</v>
      </c>
      <c r="L35" s="154" t="s">
        <v>14</v>
      </c>
      <c r="M35" s="154"/>
    </row>
    <row r="36" spans="1:13">
      <c r="A36" s="77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33"/>
  <sheetViews>
    <sheetView workbookViewId="0">
      <selection activeCell="J8" sqref="J8"/>
    </sheetView>
  </sheetViews>
  <sheetFormatPr defaultRowHeight="15"/>
  <cols>
    <col min="1" max="1" width="16.42578125" customWidth="1"/>
    <col min="2" max="2" width="18.85546875" customWidth="1"/>
    <col min="3" max="3" width="9.28515625" customWidth="1"/>
    <col min="4" max="4" width="10.140625" customWidth="1"/>
    <col min="10" max="10" width="13.28515625" customWidth="1"/>
    <col min="11" max="11" width="13" customWidth="1"/>
    <col min="12" max="12" width="18.85546875" customWidth="1"/>
    <col min="13" max="13" width="17.7109375" customWidth="1"/>
  </cols>
  <sheetData>
    <row r="1" spans="1:13">
      <c r="A1" s="11"/>
      <c r="B1" s="12"/>
      <c r="C1" s="13"/>
      <c r="D1" s="122"/>
      <c r="E1" s="12"/>
      <c r="F1" s="12"/>
      <c r="G1" s="12"/>
      <c r="H1" s="25" t="s">
        <v>19</v>
      </c>
      <c r="I1" s="25" t="s">
        <v>0</v>
      </c>
      <c r="J1" s="25" t="s">
        <v>1</v>
      </c>
      <c r="K1" s="25" t="s">
        <v>2</v>
      </c>
      <c r="L1" s="25" t="s">
        <v>3</v>
      </c>
      <c r="M1" s="22"/>
    </row>
    <row r="2" spans="1:13">
      <c r="A2" s="11"/>
      <c r="B2" s="12"/>
      <c r="C2" s="13"/>
      <c r="D2" s="122"/>
      <c r="E2" s="15"/>
      <c r="F2" s="12"/>
      <c r="G2" s="12"/>
      <c r="H2" s="10">
        <v>25</v>
      </c>
      <c r="I2" s="9">
        <v>16</v>
      </c>
      <c r="J2" s="14">
        <v>5</v>
      </c>
      <c r="K2" s="9">
        <v>4</v>
      </c>
      <c r="L2" s="30">
        <f>I2/(I2+J2)</f>
        <v>0.76190476190476186</v>
      </c>
      <c r="M2" s="23"/>
    </row>
    <row r="3" spans="1:13">
      <c r="A3" s="11"/>
      <c r="B3" s="12"/>
      <c r="C3" s="18"/>
      <c r="D3" s="123"/>
      <c r="E3" s="16"/>
      <c r="F3" s="29"/>
      <c r="G3" s="12"/>
      <c r="H3" s="31" t="s">
        <v>4</v>
      </c>
      <c r="I3" s="26">
        <f>SUM(K7:K476)</f>
        <v>67093</v>
      </c>
      <c r="J3" s="28" t="s">
        <v>91</v>
      </c>
      <c r="K3" s="10">
        <v>0</v>
      </c>
      <c r="L3" s="25"/>
      <c r="M3" s="22"/>
    </row>
    <row r="4" spans="1:13">
      <c r="A4" s="11"/>
      <c r="B4" s="12"/>
      <c r="C4" s="32"/>
      <c r="D4" s="122"/>
      <c r="E4" s="12"/>
      <c r="F4" s="12"/>
      <c r="G4" s="12"/>
      <c r="H4" s="18"/>
      <c r="I4" s="12"/>
      <c r="J4" s="10" t="s">
        <v>94</v>
      </c>
      <c r="K4" s="10">
        <v>0</v>
      </c>
      <c r="L4" s="36"/>
      <c r="M4" s="22"/>
    </row>
    <row r="5" spans="1:13" ht="15.75" thickBot="1">
      <c r="A5" s="11"/>
      <c r="B5" s="12"/>
      <c r="C5" s="13"/>
      <c r="D5" s="122"/>
      <c r="E5" s="12"/>
      <c r="F5" s="12"/>
      <c r="G5" s="12"/>
      <c r="H5" s="12"/>
      <c r="I5" s="12"/>
      <c r="J5" s="12"/>
      <c r="K5" s="12"/>
      <c r="L5" s="36"/>
      <c r="M5" s="22"/>
    </row>
    <row r="6" spans="1:13" ht="17.25">
      <c r="A6" s="134" t="s">
        <v>20</v>
      </c>
      <c r="B6" s="135" t="s">
        <v>21</v>
      </c>
      <c r="C6" s="136" t="s">
        <v>22</v>
      </c>
      <c r="D6" s="137" t="s">
        <v>5</v>
      </c>
      <c r="E6" s="135" t="s">
        <v>6</v>
      </c>
      <c r="F6" s="135" t="s">
        <v>7</v>
      </c>
      <c r="G6" s="138" t="s">
        <v>8</v>
      </c>
      <c r="H6" s="135" t="s">
        <v>1</v>
      </c>
      <c r="I6" s="135" t="s">
        <v>9</v>
      </c>
      <c r="J6" s="135" t="s">
        <v>10</v>
      </c>
      <c r="K6" s="135" t="s">
        <v>11</v>
      </c>
      <c r="L6" s="139" t="s">
        <v>12</v>
      </c>
      <c r="M6" s="140" t="s">
        <v>17</v>
      </c>
    </row>
    <row r="7" spans="1:13" ht="18.75">
      <c r="A7" s="155"/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</row>
    <row r="8" spans="1:13" ht="18.75">
      <c r="A8" s="155">
        <v>43404</v>
      </c>
      <c r="B8" s="154" t="s">
        <v>135</v>
      </c>
      <c r="C8" s="154" t="s">
        <v>16</v>
      </c>
      <c r="D8" s="154">
        <v>415</v>
      </c>
      <c r="E8" s="154">
        <v>482</v>
      </c>
      <c r="F8" s="154">
        <v>890</v>
      </c>
      <c r="G8" s="154">
        <v>500</v>
      </c>
      <c r="H8" s="154">
        <v>476</v>
      </c>
      <c r="I8" s="154">
        <v>490</v>
      </c>
      <c r="J8" s="154">
        <v>8</v>
      </c>
      <c r="K8" s="154">
        <v>3320</v>
      </c>
      <c r="L8" s="154" t="s">
        <v>14</v>
      </c>
      <c r="M8" s="154"/>
    </row>
    <row r="9" spans="1:13" ht="18.75">
      <c r="A9" s="155">
        <v>43403</v>
      </c>
      <c r="B9" s="154" t="s">
        <v>171</v>
      </c>
      <c r="C9" s="154" t="s">
        <v>16</v>
      </c>
      <c r="D9" s="154">
        <v>409</v>
      </c>
      <c r="E9" s="154">
        <v>489</v>
      </c>
      <c r="F9" s="154">
        <v>500</v>
      </c>
      <c r="G9" s="154">
        <v>510</v>
      </c>
      <c r="H9" s="154">
        <v>480</v>
      </c>
      <c r="I9" s="154">
        <v>494</v>
      </c>
      <c r="J9" s="154">
        <v>5</v>
      </c>
      <c r="K9" s="154">
        <v>2045</v>
      </c>
      <c r="L9" s="154" t="s">
        <v>14</v>
      </c>
      <c r="M9" s="154"/>
    </row>
    <row r="10" spans="1:13" ht="18.75">
      <c r="A10" s="155">
        <v>43402</v>
      </c>
      <c r="B10" s="154" t="s">
        <v>170</v>
      </c>
      <c r="C10" s="154" t="s">
        <v>16</v>
      </c>
      <c r="D10" s="154">
        <v>610</v>
      </c>
      <c r="E10" s="154">
        <v>328</v>
      </c>
      <c r="F10" s="154">
        <v>334</v>
      </c>
      <c r="G10" s="154">
        <v>340</v>
      </c>
      <c r="H10" s="154">
        <v>323</v>
      </c>
      <c r="I10" s="154">
        <v>340</v>
      </c>
      <c r="J10" s="154">
        <v>12</v>
      </c>
      <c r="K10" s="154">
        <v>7320</v>
      </c>
      <c r="L10" s="154" t="s">
        <v>14</v>
      </c>
      <c r="M10" s="154"/>
    </row>
    <row r="11" spans="1:13" ht="18.75">
      <c r="A11" s="155">
        <v>43399</v>
      </c>
      <c r="B11" s="154" t="s">
        <v>34</v>
      </c>
      <c r="C11" s="154" t="s">
        <v>13</v>
      </c>
      <c r="D11" s="154">
        <v>321</v>
      </c>
      <c r="E11" s="154">
        <v>624</v>
      </c>
      <c r="F11" s="154">
        <v>615</v>
      </c>
      <c r="G11" s="154">
        <v>604</v>
      </c>
      <c r="H11" s="154">
        <v>634</v>
      </c>
      <c r="I11" s="154">
        <v>604</v>
      </c>
      <c r="J11" s="154">
        <v>20</v>
      </c>
      <c r="K11" s="154">
        <v>6420</v>
      </c>
      <c r="L11" s="154" t="s">
        <v>14</v>
      </c>
      <c r="M11" s="154"/>
    </row>
    <row r="12" spans="1:13" ht="18.75">
      <c r="A12" s="155">
        <v>43397</v>
      </c>
      <c r="B12" s="154" t="s">
        <v>169</v>
      </c>
      <c r="C12" s="154" t="s">
        <v>16</v>
      </c>
      <c r="D12" s="154">
        <v>392</v>
      </c>
      <c r="E12" s="154">
        <v>510</v>
      </c>
      <c r="F12" s="154">
        <v>520</v>
      </c>
      <c r="G12" s="154">
        <v>530</v>
      </c>
      <c r="H12" s="154">
        <v>500</v>
      </c>
      <c r="I12" s="154">
        <v>526</v>
      </c>
      <c r="J12" s="154">
        <v>16</v>
      </c>
      <c r="K12" s="154">
        <v>6272</v>
      </c>
      <c r="L12" s="154" t="s">
        <v>14</v>
      </c>
      <c r="M12" s="154"/>
    </row>
    <row r="13" spans="1:13" ht="18.75">
      <c r="A13" s="155">
        <v>43397</v>
      </c>
      <c r="B13" s="154" t="s">
        <v>168</v>
      </c>
      <c r="C13" s="154" t="s">
        <v>16</v>
      </c>
      <c r="D13" s="154">
        <v>361</v>
      </c>
      <c r="E13" s="154">
        <v>554</v>
      </c>
      <c r="F13" s="154">
        <v>568</v>
      </c>
      <c r="G13" s="154">
        <v>580</v>
      </c>
      <c r="H13" s="154">
        <v>540</v>
      </c>
      <c r="I13" s="154">
        <v>554</v>
      </c>
      <c r="J13" s="154">
        <v>0</v>
      </c>
      <c r="K13" s="154">
        <v>0</v>
      </c>
      <c r="L13" s="154" t="s">
        <v>41</v>
      </c>
      <c r="M13" s="154"/>
    </row>
    <row r="14" spans="1:13" ht="18.75">
      <c r="A14" s="155">
        <v>43396</v>
      </c>
      <c r="B14" s="154" t="s">
        <v>96</v>
      </c>
      <c r="C14" s="154" t="s">
        <v>16</v>
      </c>
      <c r="D14" s="154">
        <v>545</v>
      </c>
      <c r="E14" s="154">
        <v>367</v>
      </c>
      <c r="F14" s="154">
        <v>360</v>
      </c>
      <c r="G14" s="154">
        <v>350</v>
      </c>
      <c r="H14" s="154">
        <v>374</v>
      </c>
      <c r="I14" s="154">
        <v>360</v>
      </c>
      <c r="J14" s="154">
        <v>7</v>
      </c>
      <c r="K14" s="154">
        <v>3815</v>
      </c>
      <c r="L14" s="154" t="s">
        <v>14</v>
      </c>
      <c r="M14" s="154"/>
    </row>
    <row r="15" spans="1:13" ht="18.75">
      <c r="A15" s="155">
        <v>43396</v>
      </c>
      <c r="B15" s="154" t="s">
        <v>167</v>
      </c>
      <c r="C15" s="154" t="s">
        <v>13</v>
      </c>
      <c r="D15" s="154">
        <v>386</v>
      </c>
      <c r="E15" s="154">
        <v>517</v>
      </c>
      <c r="F15" s="154">
        <v>510</v>
      </c>
      <c r="G15" s="154">
        <v>500</v>
      </c>
      <c r="H15" s="154">
        <v>525</v>
      </c>
      <c r="I15" s="154">
        <v>525</v>
      </c>
      <c r="J15" s="156">
        <v>-8</v>
      </c>
      <c r="K15" s="156">
        <v>-3088</v>
      </c>
      <c r="L15" s="156" t="s">
        <v>15</v>
      </c>
      <c r="M15" s="154"/>
    </row>
    <row r="16" spans="1:13" ht="18.75">
      <c r="A16" s="155">
        <v>43395</v>
      </c>
      <c r="B16" s="154" t="s">
        <v>81</v>
      </c>
      <c r="C16" s="154" t="s">
        <v>16</v>
      </c>
      <c r="D16" s="154">
        <v>970</v>
      </c>
      <c r="E16" s="154">
        <v>206</v>
      </c>
      <c r="F16" s="154">
        <v>219</v>
      </c>
      <c r="G16" s="154">
        <v>225</v>
      </c>
      <c r="H16" s="154">
        <v>198</v>
      </c>
      <c r="I16" s="154">
        <v>198</v>
      </c>
      <c r="J16" s="156">
        <v>-8</v>
      </c>
      <c r="K16" s="156">
        <v>-7760</v>
      </c>
      <c r="L16" s="156" t="s">
        <v>15</v>
      </c>
      <c r="M16" s="154"/>
    </row>
    <row r="17" spans="1:13" ht="18.75">
      <c r="A17" s="155">
        <v>43392</v>
      </c>
      <c r="B17" s="154" t="s">
        <v>50</v>
      </c>
      <c r="C17" s="154" t="s">
        <v>16</v>
      </c>
      <c r="D17" s="154">
        <v>865</v>
      </c>
      <c r="E17" s="154">
        <v>231</v>
      </c>
      <c r="F17" s="154">
        <v>236</v>
      </c>
      <c r="G17" s="154">
        <v>242</v>
      </c>
      <c r="H17" s="154">
        <v>226</v>
      </c>
      <c r="I17" s="154">
        <v>231</v>
      </c>
      <c r="J17" s="154">
        <v>0</v>
      </c>
      <c r="K17" s="154">
        <v>0</v>
      </c>
      <c r="L17" s="154" t="s">
        <v>41</v>
      </c>
      <c r="M17" s="154"/>
    </row>
    <row r="18" spans="1:13" ht="18.75">
      <c r="A18" s="155">
        <v>43392</v>
      </c>
      <c r="B18" s="154" t="s">
        <v>164</v>
      </c>
      <c r="C18" s="154" t="s">
        <v>13</v>
      </c>
      <c r="D18" s="154">
        <v>511</v>
      </c>
      <c r="E18" s="154">
        <v>391</v>
      </c>
      <c r="F18" s="154">
        <v>385</v>
      </c>
      <c r="G18" s="154">
        <v>379</v>
      </c>
      <c r="H18" s="154">
        <v>397</v>
      </c>
      <c r="I18" s="154">
        <v>379</v>
      </c>
      <c r="J18" s="154">
        <v>12</v>
      </c>
      <c r="K18" s="154">
        <v>6132</v>
      </c>
      <c r="L18" s="154" t="s">
        <v>14</v>
      </c>
      <c r="M18" s="154"/>
    </row>
    <row r="19" spans="1:13" ht="18.75">
      <c r="A19" s="155">
        <v>43389</v>
      </c>
      <c r="B19" s="154" t="s">
        <v>161</v>
      </c>
      <c r="C19" s="154" t="s">
        <v>16</v>
      </c>
      <c r="D19" s="154">
        <v>378</v>
      </c>
      <c r="E19" s="154">
        <v>528</v>
      </c>
      <c r="F19" s="154">
        <v>536</v>
      </c>
      <c r="G19" s="154">
        <v>545</v>
      </c>
      <c r="H19" s="154">
        <v>520</v>
      </c>
      <c r="I19" s="154">
        <v>536</v>
      </c>
      <c r="J19" s="154">
        <v>8</v>
      </c>
      <c r="K19" s="154">
        <v>3024</v>
      </c>
      <c r="L19" s="154" t="s">
        <v>14</v>
      </c>
      <c r="M19" s="154"/>
    </row>
    <row r="20" spans="1:13" ht="18.75">
      <c r="A20" s="155">
        <v>43389</v>
      </c>
      <c r="B20" s="154" t="s">
        <v>166</v>
      </c>
      <c r="C20" s="154" t="s">
        <v>16</v>
      </c>
      <c r="D20" s="154">
        <v>833</v>
      </c>
      <c r="E20" s="154">
        <v>240</v>
      </c>
      <c r="F20" s="154">
        <v>245</v>
      </c>
      <c r="G20" s="154">
        <v>250</v>
      </c>
      <c r="H20" s="154">
        <v>236</v>
      </c>
      <c r="I20" s="154">
        <v>245</v>
      </c>
      <c r="J20" s="157">
        <v>5</v>
      </c>
      <c r="K20" s="157">
        <v>4165</v>
      </c>
      <c r="L20" s="157" t="s">
        <v>14</v>
      </c>
      <c r="M20" s="154"/>
    </row>
    <row r="21" spans="1:13" ht="18.75">
      <c r="A21" s="155">
        <v>43385</v>
      </c>
      <c r="B21" s="154" t="s">
        <v>66</v>
      </c>
      <c r="C21" s="154" t="s">
        <v>16</v>
      </c>
      <c r="D21" s="154">
        <v>336</v>
      </c>
      <c r="E21" s="154">
        <v>594</v>
      </c>
      <c r="F21" s="154">
        <v>608</v>
      </c>
      <c r="G21" s="154">
        <v>625</v>
      </c>
      <c r="H21" s="154">
        <v>580</v>
      </c>
      <c r="I21" s="154">
        <v>594</v>
      </c>
      <c r="J21" s="154">
        <v>0</v>
      </c>
      <c r="K21" s="154">
        <v>0</v>
      </c>
      <c r="L21" s="154" t="s">
        <v>41</v>
      </c>
      <c r="M21" s="154"/>
    </row>
    <row r="22" spans="1:13" ht="18.75">
      <c r="A22" s="155">
        <v>43384</v>
      </c>
      <c r="B22" s="154" t="s">
        <v>165</v>
      </c>
      <c r="C22" s="154" t="s">
        <v>16</v>
      </c>
      <c r="D22" s="154">
        <v>331</v>
      </c>
      <c r="E22" s="154">
        <v>604</v>
      </c>
      <c r="F22" s="154">
        <v>613</v>
      </c>
      <c r="G22" s="154">
        <v>625</v>
      </c>
      <c r="H22" s="154">
        <v>595</v>
      </c>
      <c r="I22" s="154">
        <v>611</v>
      </c>
      <c r="J22" s="154">
        <v>7</v>
      </c>
      <c r="K22" s="154">
        <v>2317</v>
      </c>
      <c r="L22" s="154" t="s">
        <v>14</v>
      </c>
      <c r="M22" s="154"/>
    </row>
    <row r="23" spans="1:13" ht="18.75">
      <c r="A23" s="155">
        <v>43383</v>
      </c>
      <c r="B23" s="154" t="s">
        <v>66</v>
      </c>
      <c r="C23" s="154" t="s">
        <v>16</v>
      </c>
      <c r="D23" s="154">
        <v>326</v>
      </c>
      <c r="E23" s="154">
        <v>613</v>
      </c>
      <c r="F23" s="154">
        <v>622</v>
      </c>
      <c r="G23" s="154">
        <v>630</v>
      </c>
      <c r="H23" s="154">
        <v>604</v>
      </c>
      <c r="I23" s="154">
        <v>604</v>
      </c>
      <c r="J23" s="156">
        <v>-9</v>
      </c>
      <c r="K23" s="156">
        <v>-2934</v>
      </c>
      <c r="L23" s="156" t="s">
        <v>15</v>
      </c>
      <c r="M23" s="154"/>
    </row>
    <row r="24" spans="1:13" ht="18.75">
      <c r="A24" s="155">
        <v>43383</v>
      </c>
      <c r="B24" s="154" t="s">
        <v>164</v>
      </c>
      <c r="C24" s="154" t="s">
        <v>16</v>
      </c>
      <c r="D24" s="154">
        <v>515</v>
      </c>
      <c r="E24" s="154">
        <v>388</v>
      </c>
      <c r="F24" s="154">
        <v>397</v>
      </c>
      <c r="G24" s="154">
        <v>405</v>
      </c>
      <c r="H24" s="154">
        <v>381</v>
      </c>
      <c r="I24" s="154">
        <v>405</v>
      </c>
      <c r="J24" s="154">
        <v>17</v>
      </c>
      <c r="K24" s="154">
        <v>8755</v>
      </c>
      <c r="L24" s="154" t="s">
        <v>14</v>
      </c>
      <c r="M24" s="154"/>
    </row>
    <row r="25" spans="1:13" ht="18.75">
      <c r="A25" s="155">
        <v>43382</v>
      </c>
      <c r="B25" s="154" t="s">
        <v>163</v>
      </c>
      <c r="C25" s="154" t="s">
        <v>13</v>
      </c>
      <c r="D25" s="154">
        <v>496</v>
      </c>
      <c r="E25" s="154">
        <v>403</v>
      </c>
      <c r="F25" s="154">
        <v>397</v>
      </c>
      <c r="G25" s="154">
        <v>390</v>
      </c>
      <c r="H25" s="154">
        <v>410</v>
      </c>
      <c r="I25" s="154">
        <v>490</v>
      </c>
      <c r="J25" s="154">
        <v>13</v>
      </c>
      <c r="K25" s="154">
        <v>6448</v>
      </c>
      <c r="L25" s="154" t="s">
        <v>14</v>
      </c>
      <c r="M25" s="154"/>
    </row>
    <row r="26" spans="1:13" ht="18.75">
      <c r="A26" s="155">
        <v>43381</v>
      </c>
      <c r="B26" s="154" t="s">
        <v>162</v>
      </c>
      <c r="C26" s="154" t="s">
        <v>13</v>
      </c>
      <c r="D26" s="154">
        <v>244</v>
      </c>
      <c r="E26" s="154">
        <v>820</v>
      </c>
      <c r="F26" s="154">
        <v>811</v>
      </c>
      <c r="G26" s="154">
        <v>800</v>
      </c>
      <c r="H26" s="154">
        <v>830</v>
      </c>
      <c r="I26" s="154">
        <v>811</v>
      </c>
      <c r="J26" s="154">
        <v>9</v>
      </c>
      <c r="K26" s="154">
        <v>2196</v>
      </c>
      <c r="L26" s="154" t="s">
        <v>14</v>
      </c>
      <c r="M26" s="154"/>
    </row>
    <row r="27" spans="1:13" ht="18.75">
      <c r="A27" s="155">
        <v>43378</v>
      </c>
      <c r="B27" s="154" t="s">
        <v>135</v>
      </c>
      <c r="C27" s="154" t="s">
        <v>13</v>
      </c>
      <c r="D27" s="154">
        <v>415</v>
      </c>
      <c r="E27" s="154">
        <v>481</v>
      </c>
      <c r="F27" s="154">
        <v>474</v>
      </c>
      <c r="G27" s="154">
        <v>465</v>
      </c>
      <c r="H27" s="154">
        <v>489</v>
      </c>
      <c r="I27" s="154">
        <v>474</v>
      </c>
      <c r="J27" s="154">
        <v>7</v>
      </c>
      <c r="K27" s="154">
        <v>2905</v>
      </c>
      <c r="L27" s="154" t="s">
        <v>14</v>
      </c>
      <c r="M27" s="154"/>
    </row>
    <row r="28" spans="1:13" ht="18.75">
      <c r="A28" s="155">
        <v>43378</v>
      </c>
      <c r="B28" s="154" t="s">
        <v>161</v>
      </c>
      <c r="C28" s="154" t="s">
        <v>13</v>
      </c>
      <c r="D28" s="154">
        <v>353</v>
      </c>
      <c r="E28" s="154">
        <v>566</v>
      </c>
      <c r="F28" s="154">
        <v>559</v>
      </c>
      <c r="G28" s="154">
        <v>550</v>
      </c>
      <c r="H28" s="154">
        <v>573.29999999999995</v>
      </c>
      <c r="I28" s="154">
        <v>559</v>
      </c>
      <c r="J28" s="154">
        <v>7</v>
      </c>
      <c r="K28" s="154">
        <v>2471</v>
      </c>
      <c r="L28" s="154" t="s">
        <v>14</v>
      </c>
      <c r="M28" s="154"/>
    </row>
    <row r="29" spans="1:13" ht="18.75">
      <c r="A29" s="155">
        <v>43377</v>
      </c>
      <c r="B29" s="154" t="s">
        <v>98</v>
      </c>
      <c r="C29" s="154" t="s">
        <v>16</v>
      </c>
      <c r="D29" s="154">
        <v>321</v>
      </c>
      <c r="E29" s="154">
        <v>622</v>
      </c>
      <c r="F29" s="154">
        <v>630</v>
      </c>
      <c r="G29" s="154">
        <v>640</v>
      </c>
      <c r="H29" s="154">
        <v>615</v>
      </c>
      <c r="I29" s="154">
        <v>622</v>
      </c>
      <c r="J29" s="154">
        <v>0</v>
      </c>
      <c r="K29" s="154">
        <v>0</v>
      </c>
      <c r="L29" s="154" t="s">
        <v>41</v>
      </c>
      <c r="M29" s="154"/>
    </row>
    <row r="30" spans="1:13" ht="18.75">
      <c r="A30" s="155">
        <v>43376</v>
      </c>
      <c r="B30" s="154" t="s">
        <v>56</v>
      </c>
      <c r="C30" s="154" t="s">
        <v>16</v>
      </c>
      <c r="D30" s="154">
        <v>408</v>
      </c>
      <c r="E30" s="154">
        <v>490</v>
      </c>
      <c r="F30" s="154">
        <v>498</v>
      </c>
      <c r="G30" s="154">
        <v>505</v>
      </c>
      <c r="H30" s="154">
        <v>482</v>
      </c>
      <c r="I30" s="154">
        <v>482</v>
      </c>
      <c r="J30" s="156">
        <v>-8</v>
      </c>
      <c r="K30" s="156">
        <v>-3264</v>
      </c>
      <c r="L30" s="156" t="s">
        <v>15</v>
      </c>
      <c r="M30" s="154"/>
    </row>
    <row r="31" spans="1:13" ht="18.75">
      <c r="A31" s="155">
        <v>43376</v>
      </c>
      <c r="B31" s="154" t="s">
        <v>141</v>
      </c>
      <c r="C31" s="154" t="s">
        <v>16</v>
      </c>
      <c r="D31" s="154">
        <v>1471</v>
      </c>
      <c r="E31" s="154">
        <v>136</v>
      </c>
      <c r="F31" s="154">
        <v>143</v>
      </c>
      <c r="G31" s="154">
        <v>150</v>
      </c>
      <c r="H31" s="154">
        <v>129</v>
      </c>
      <c r="I31" s="154">
        <v>150</v>
      </c>
      <c r="J31" s="158">
        <v>14</v>
      </c>
      <c r="K31" s="158">
        <v>20594</v>
      </c>
      <c r="L31" s="154" t="s">
        <v>14</v>
      </c>
      <c r="M31" s="154"/>
    </row>
    <row r="32" spans="1:13" ht="18.75">
      <c r="A32" s="155">
        <v>43374</v>
      </c>
      <c r="B32" s="154" t="s">
        <v>113</v>
      </c>
      <c r="C32" s="154" t="s">
        <v>13</v>
      </c>
      <c r="D32" s="154">
        <v>2030</v>
      </c>
      <c r="E32" s="154">
        <v>98.5</v>
      </c>
      <c r="F32" s="154">
        <v>95.5</v>
      </c>
      <c r="G32" s="154">
        <v>91.5</v>
      </c>
      <c r="H32" s="154">
        <v>101.5</v>
      </c>
      <c r="I32" s="154">
        <v>101.5</v>
      </c>
      <c r="J32" s="156">
        <v>-2</v>
      </c>
      <c r="K32" s="156">
        <v>-4060</v>
      </c>
      <c r="L32" s="156" t="s">
        <v>15</v>
      </c>
      <c r="M32" s="154"/>
    </row>
    <row r="33" spans="1:13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</row>
  </sheetData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"/>
  <sheetViews>
    <sheetView workbookViewId="0">
      <selection activeCell="J8" sqref="J8"/>
    </sheetView>
  </sheetViews>
  <sheetFormatPr defaultRowHeight="15"/>
  <cols>
    <col min="1" max="1" width="21.5703125" customWidth="1"/>
    <col min="2" max="2" width="22.85546875" customWidth="1"/>
    <col min="3" max="3" width="13.28515625" customWidth="1"/>
    <col min="4" max="4" width="13.5703125" customWidth="1"/>
    <col min="5" max="5" width="12.42578125" customWidth="1"/>
    <col min="7" max="7" width="10.7109375" customWidth="1"/>
    <col min="8" max="8" width="12.5703125" customWidth="1"/>
    <col min="9" max="9" width="14" customWidth="1"/>
    <col min="10" max="10" width="12.28515625" customWidth="1"/>
    <col min="11" max="11" width="26.7109375" customWidth="1"/>
    <col min="12" max="12" width="25.5703125" customWidth="1"/>
  </cols>
  <sheetData>
    <row r="1" spans="1:12">
      <c r="A1" s="11"/>
      <c r="B1" s="12"/>
      <c r="C1" s="13"/>
      <c r="D1" s="122"/>
      <c r="E1" s="12"/>
      <c r="F1" s="12"/>
      <c r="G1" s="25" t="s">
        <v>19</v>
      </c>
      <c r="H1" s="25" t="s">
        <v>0</v>
      </c>
      <c r="I1" s="25" t="s">
        <v>1</v>
      </c>
      <c r="J1" s="25" t="s">
        <v>2</v>
      </c>
      <c r="K1" s="25" t="s">
        <v>3</v>
      </c>
      <c r="L1" s="22"/>
    </row>
    <row r="2" spans="1:12">
      <c r="A2" s="11"/>
      <c r="B2" s="12"/>
      <c r="C2" s="13"/>
      <c r="D2" s="122"/>
      <c r="E2" s="15"/>
      <c r="F2" s="12"/>
      <c r="G2" s="10">
        <v>2</v>
      </c>
      <c r="H2" s="9">
        <v>2</v>
      </c>
      <c r="I2" s="14">
        <v>0</v>
      </c>
      <c r="J2" s="9">
        <v>0</v>
      </c>
      <c r="K2" s="30">
        <f>H2/(H2+I2)</f>
        <v>1</v>
      </c>
      <c r="L2" s="23"/>
    </row>
    <row r="3" spans="1:12">
      <c r="A3" s="11"/>
      <c r="B3" s="12"/>
      <c r="C3" s="18"/>
      <c r="D3" s="123"/>
      <c r="E3" s="16"/>
      <c r="F3" s="29"/>
      <c r="G3" s="31" t="s">
        <v>4</v>
      </c>
      <c r="H3" s="26">
        <f>SUM(J7:J758)</f>
        <v>8320</v>
      </c>
      <c r="I3" s="28" t="s">
        <v>91</v>
      </c>
      <c r="J3" s="10">
        <v>0</v>
      </c>
      <c r="K3" s="25"/>
      <c r="L3" s="22"/>
    </row>
    <row r="4" spans="1:12">
      <c r="A4" s="11"/>
      <c r="B4" s="12"/>
      <c r="C4" s="32"/>
      <c r="D4" s="122"/>
      <c r="E4" s="12"/>
      <c r="F4" s="12"/>
      <c r="G4" s="18"/>
      <c r="H4" s="12"/>
      <c r="I4" s="10" t="s">
        <v>94</v>
      </c>
      <c r="J4" s="10">
        <v>0</v>
      </c>
      <c r="K4" s="36"/>
      <c r="L4" s="22"/>
    </row>
    <row r="5" spans="1:12" ht="15.75" thickBot="1">
      <c r="A5" s="11"/>
      <c r="B5" s="12"/>
      <c r="C5" s="13"/>
      <c r="D5" s="122"/>
      <c r="E5" s="12"/>
      <c r="F5" s="12"/>
      <c r="G5" s="12"/>
      <c r="H5" s="12"/>
      <c r="I5" s="12"/>
      <c r="J5" s="12"/>
      <c r="K5" s="36"/>
      <c r="L5" s="22"/>
    </row>
    <row r="6" spans="1:12" ht="17.25">
      <c r="A6" s="134" t="s">
        <v>20</v>
      </c>
      <c r="B6" s="135" t="s">
        <v>21</v>
      </c>
      <c r="C6" s="136" t="s">
        <v>22</v>
      </c>
      <c r="D6" s="137" t="s">
        <v>5</v>
      </c>
      <c r="E6" s="135" t="s">
        <v>6</v>
      </c>
      <c r="F6" s="135" t="s">
        <v>7</v>
      </c>
      <c r="G6" s="135" t="s">
        <v>1</v>
      </c>
      <c r="H6" s="135" t="s">
        <v>9</v>
      </c>
      <c r="I6" s="135" t="s">
        <v>10</v>
      </c>
      <c r="J6" s="135" t="s">
        <v>11</v>
      </c>
      <c r="K6" s="139" t="s">
        <v>12</v>
      </c>
      <c r="L6" s="140" t="s">
        <v>17</v>
      </c>
    </row>
    <row r="7" spans="1:12" ht="18.75">
      <c r="A7" s="155"/>
      <c r="B7" s="154"/>
      <c r="C7" s="154"/>
      <c r="D7" s="154"/>
      <c r="E7" s="154"/>
      <c r="F7" s="154"/>
      <c r="G7" s="157"/>
      <c r="H7" s="157"/>
      <c r="I7" s="157"/>
      <c r="J7" s="157"/>
      <c r="K7" s="157"/>
      <c r="L7" s="154"/>
    </row>
    <row r="8" spans="1:12" ht="18.75">
      <c r="A8" s="155">
        <v>43894</v>
      </c>
      <c r="B8" s="154" t="s">
        <v>243</v>
      </c>
      <c r="C8" s="154" t="s">
        <v>13</v>
      </c>
      <c r="D8" s="154">
        <v>107</v>
      </c>
      <c r="E8" s="154">
        <v>1865</v>
      </c>
      <c r="F8" s="154">
        <v>1820</v>
      </c>
      <c r="G8" s="157">
        <v>1890</v>
      </c>
      <c r="H8" s="157">
        <v>1825</v>
      </c>
      <c r="I8" s="157">
        <v>40</v>
      </c>
      <c r="J8" s="157">
        <v>4280</v>
      </c>
      <c r="K8" s="157" t="s">
        <v>14</v>
      </c>
      <c r="L8" s="154"/>
    </row>
    <row r="9" spans="1:12" ht="18.75">
      <c r="A9" s="155">
        <v>43893</v>
      </c>
      <c r="B9" s="154" t="s">
        <v>180</v>
      </c>
      <c r="C9" s="154" t="s">
        <v>13</v>
      </c>
      <c r="D9" s="154">
        <v>202</v>
      </c>
      <c r="E9" s="154">
        <v>990</v>
      </c>
      <c r="F9" s="154">
        <v>970</v>
      </c>
      <c r="G9" s="157">
        <v>1004</v>
      </c>
      <c r="H9" s="157">
        <v>970</v>
      </c>
      <c r="I9" s="157">
        <v>20</v>
      </c>
      <c r="J9" s="157">
        <v>4040</v>
      </c>
      <c r="K9" s="157" t="s">
        <v>14</v>
      </c>
      <c r="L9" s="154"/>
    </row>
    <row r="10" spans="1:12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37"/>
  <sheetViews>
    <sheetView workbookViewId="0">
      <selection activeCell="J8" sqref="J8"/>
    </sheetView>
  </sheetViews>
  <sheetFormatPr defaultRowHeight="15"/>
  <cols>
    <col min="1" max="1" width="15.85546875" customWidth="1"/>
    <col min="2" max="2" width="17.28515625" customWidth="1"/>
    <col min="3" max="3" width="11" customWidth="1"/>
    <col min="4" max="4" width="11.140625" customWidth="1"/>
    <col min="10" max="10" width="12.7109375" customWidth="1"/>
    <col min="11" max="11" width="12.5703125" customWidth="1"/>
    <col min="12" max="12" width="20.28515625" customWidth="1"/>
    <col min="13" max="13" width="17.7109375" customWidth="1"/>
  </cols>
  <sheetData>
    <row r="1" spans="1:13">
      <c r="A1" s="11"/>
      <c r="B1" s="12"/>
      <c r="C1" s="13"/>
      <c r="D1" s="122"/>
      <c r="E1" s="12"/>
      <c r="F1" s="12"/>
      <c r="G1" s="12"/>
      <c r="H1" s="25" t="s">
        <v>19</v>
      </c>
      <c r="I1" s="25" t="s">
        <v>0</v>
      </c>
      <c r="J1" s="25" t="s">
        <v>1</v>
      </c>
      <c r="K1" s="25" t="s">
        <v>2</v>
      </c>
      <c r="L1" s="25" t="s">
        <v>3</v>
      </c>
      <c r="M1" s="22"/>
    </row>
    <row r="2" spans="1:13">
      <c r="A2" s="11"/>
      <c r="B2" s="12"/>
      <c r="C2" s="13"/>
      <c r="D2" s="122"/>
      <c r="E2" s="15"/>
      <c r="F2" s="12"/>
      <c r="G2" s="12"/>
      <c r="H2" s="10">
        <v>29</v>
      </c>
      <c r="I2" s="9">
        <v>22</v>
      </c>
      <c r="J2" s="14">
        <v>6</v>
      </c>
      <c r="K2" s="9">
        <v>1</v>
      </c>
      <c r="L2" s="30">
        <f>I2/(I2+J2)</f>
        <v>0.7857142857142857</v>
      </c>
      <c r="M2" s="23"/>
    </row>
    <row r="3" spans="1:13">
      <c r="A3" s="11"/>
      <c r="B3" s="12"/>
      <c r="C3" s="18"/>
      <c r="D3" s="123"/>
      <c r="E3" s="16"/>
      <c r="F3" s="29"/>
      <c r="G3" s="12"/>
      <c r="H3" s="31" t="s">
        <v>4</v>
      </c>
      <c r="I3" s="26">
        <f>SUM(K7:K453)</f>
        <v>83220</v>
      </c>
      <c r="J3" s="28" t="s">
        <v>91</v>
      </c>
      <c r="K3" s="10">
        <v>0</v>
      </c>
      <c r="L3" s="25"/>
      <c r="M3" s="22"/>
    </row>
    <row r="4" spans="1:13">
      <c r="A4" s="11"/>
      <c r="B4" s="12"/>
      <c r="C4" s="32"/>
      <c r="D4" s="122"/>
      <c r="E4" s="12"/>
      <c r="F4" s="12"/>
      <c r="G4" s="12"/>
      <c r="H4" s="18"/>
      <c r="I4" s="12"/>
      <c r="J4" s="10" t="s">
        <v>94</v>
      </c>
      <c r="K4" s="10">
        <v>0</v>
      </c>
      <c r="L4" s="36"/>
      <c r="M4" s="22"/>
    </row>
    <row r="5" spans="1:13" ht="15.75" thickBot="1">
      <c r="A5" s="11"/>
      <c r="B5" s="12"/>
      <c r="C5" s="13"/>
      <c r="D5" s="122"/>
      <c r="E5" s="12"/>
      <c r="F5" s="12"/>
      <c r="G5" s="12"/>
      <c r="H5" s="12"/>
      <c r="I5" s="12"/>
      <c r="J5" s="12"/>
      <c r="K5" s="12"/>
      <c r="L5" s="36"/>
      <c r="M5" s="22"/>
    </row>
    <row r="6" spans="1:13" ht="17.25">
      <c r="A6" s="134" t="s">
        <v>20</v>
      </c>
      <c r="B6" s="135" t="s">
        <v>21</v>
      </c>
      <c r="C6" s="136" t="s">
        <v>22</v>
      </c>
      <c r="D6" s="137" t="s">
        <v>5</v>
      </c>
      <c r="E6" s="135" t="s">
        <v>6</v>
      </c>
      <c r="F6" s="135" t="s">
        <v>7</v>
      </c>
      <c r="G6" s="138" t="s">
        <v>8</v>
      </c>
      <c r="H6" s="135" t="s">
        <v>1</v>
      </c>
      <c r="I6" s="135" t="s">
        <v>9</v>
      </c>
      <c r="J6" s="135" t="s">
        <v>10</v>
      </c>
      <c r="K6" s="135" t="s">
        <v>11</v>
      </c>
      <c r="L6" s="139" t="s">
        <v>12</v>
      </c>
      <c r="M6" s="140" t="s">
        <v>17</v>
      </c>
    </row>
    <row r="7" spans="1:13" ht="18.75">
      <c r="A7" s="155"/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</row>
    <row r="8" spans="1:13" ht="18.75">
      <c r="A8" s="155">
        <v>43371</v>
      </c>
      <c r="B8" s="154" t="s">
        <v>109</v>
      </c>
      <c r="C8" s="154" t="s">
        <v>16</v>
      </c>
      <c r="D8" s="154">
        <v>732</v>
      </c>
      <c r="E8" s="154">
        <v>273</v>
      </c>
      <c r="F8" s="154">
        <v>280</v>
      </c>
      <c r="G8" s="154">
        <v>290</v>
      </c>
      <c r="H8" s="154">
        <v>264</v>
      </c>
      <c r="I8" s="154">
        <v>264</v>
      </c>
      <c r="J8" s="156">
        <v>-9</v>
      </c>
      <c r="K8" s="156">
        <v>-6588</v>
      </c>
      <c r="L8" s="156" t="s">
        <v>15</v>
      </c>
      <c r="M8" s="154"/>
    </row>
    <row r="9" spans="1:13" ht="18.75">
      <c r="A9" s="155">
        <v>43370</v>
      </c>
      <c r="B9" s="154" t="s">
        <v>51</v>
      </c>
      <c r="C9" s="154" t="s">
        <v>13</v>
      </c>
      <c r="D9" s="154">
        <v>1923</v>
      </c>
      <c r="E9" s="154">
        <v>104</v>
      </c>
      <c r="F9" s="154">
        <v>99</v>
      </c>
      <c r="G9" s="154">
        <v>94</v>
      </c>
      <c r="H9" s="154">
        <v>109</v>
      </c>
      <c r="I9" s="154">
        <v>99</v>
      </c>
      <c r="J9" s="154">
        <v>5</v>
      </c>
      <c r="K9" s="154">
        <v>9615</v>
      </c>
      <c r="L9" s="154" t="s">
        <v>14</v>
      </c>
      <c r="M9" s="154"/>
    </row>
    <row r="10" spans="1:13" ht="18.75">
      <c r="A10" s="155">
        <v>43370</v>
      </c>
      <c r="B10" s="154" t="s">
        <v>42</v>
      </c>
      <c r="C10" s="154" t="s">
        <v>13</v>
      </c>
      <c r="D10" s="154">
        <v>633</v>
      </c>
      <c r="E10" s="154">
        <v>316</v>
      </c>
      <c r="F10" s="154">
        <v>310</v>
      </c>
      <c r="G10" s="154">
        <v>300</v>
      </c>
      <c r="H10" s="154">
        <v>322</v>
      </c>
      <c r="I10" s="154">
        <v>300</v>
      </c>
      <c r="J10" s="154">
        <v>16</v>
      </c>
      <c r="K10" s="154">
        <v>10128</v>
      </c>
      <c r="L10" s="154" t="s">
        <v>14</v>
      </c>
      <c r="M10" s="154"/>
    </row>
    <row r="11" spans="1:13" ht="18.75">
      <c r="A11" s="155">
        <v>43369</v>
      </c>
      <c r="B11" s="154" t="s">
        <v>81</v>
      </c>
      <c r="C11" s="154" t="s">
        <v>13</v>
      </c>
      <c r="D11" s="154">
        <v>657</v>
      </c>
      <c r="E11" s="154">
        <v>304</v>
      </c>
      <c r="F11" s="154">
        <v>390</v>
      </c>
      <c r="G11" s="154">
        <v>275</v>
      </c>
      <c r="H11" s="154">
        <v>318</v>
      </c>
      <c r="I11" s="154">
        <v>318</v>
      </c>
      <c r="J11" s="156">
        <v>-14</v>
      </c>
      <c r="K11" s="156">
        <v>-9198</v>
      </c>
      <c r="L11" s="156" t="s">
        <v>15</v>
      </c>
      <c r="M11" s="154"/>
    </row>
    <row r="12" spans="1:13" ht="18.75">
      <c r="A12" s="155">
        <v>43368</v>
      </c>
      <c r="B12" s="154" t="s">
        <v>86</v>
      </c>
      <c r="C12" s="154" t="s">
        <v>13</v>
      </c>
      <c r="D12" s="154">
        <v>621</v>
      </c>
      <c r="E12" s="154">
        <v>322</v>
      </c>
      <c r="F12" s="154">
        <v>315</v>
      </c>
      <c r="G12" s="154">
        <v>310</v>
      </c>
      <c r="H12" s="154">
        <v>329.1</v>
      </c>
      <c r="I12" s="154">
        <v>310</v>
      </c>
      <c r="J12" s="154">
        <v>12</v>
      </c>
      <c r="K12" s="154">
        <v>7452</v>
      </c>
      <c r="L12" s="154" t="s">
        <v>14</v>
      </c>
      <c r="M12" s="154"/>
    </row>
    <row r="13" spans="1:13" ht="18.75">
      <c r="A13" s="155">
        <v>43368</v>
      </c>
      <c r="B13" s="154" t="s">
        <v>152</v>
      </c>
      <c r="C13" s="154" t="s">
        <v>16</v>
      </c>
      <c r="D13" s="154">
        <v>844</v>
      </c>
      <c r="E13" s="154">
        <v>237</v>
      </c>
      <c r="F13" s="154">
        <v>242</v>
      </c>
      <c r="G13" s="154">
        <v>250</v>
      </c>
      <c r="H13" s="154">
        <v>231.5</v>
      </c>
      <c r="I13" s="154">
        <v>237</v>
      </c>
      <c r="J13" s="154">
        <v>0</v>
      </c>
      <c r="K13" s="154">
        <v>0</v>
      </c>
      <c r="L13" s="154" t="s">
        <v>41</v>
      </c>
      <c r="M13" s="154"/>
    </row>
    <row r="14" spans="1:13" ht="18.75">
      <c r="A14" s="155">
        <v>43368</v>
      </c>
      <c r="B14" s="154" t="s">
        <v>81</v>
      </c>
      <c r="C14" s="154" t="s">
        <v>13</v>
      </c>
      <c r="D14" s="154">
        <v>559</v>
      </c>
      <c r="E14" s="154">
        <v>358</v>
      </c>
      <c r="F14" s="154">
        <v>345</v>
      </c>
      <c r="G14" s="154">
        <v>330</v>
      </c>
      <c r="H14" s="154">
        <v>370</v>
      </c>
      <c r="I14" s="154">
        <v>330</v>
      </c>
      <c r="J14" s="154">
        <v>28</v>
      </c>
      <c r="K14" s="154">
        <v>15652</v>
      </c>
      <c r="L14" s="154" t="s">
        <v>14</v>
      </c>
      <c r="M14" s="154"/>
    </row>
    <row r="15" spans="1:13" ht="18.75">
      <c r="A15" s="155">
        <v>43367</v>
      </c>
      <c r="B15" s="154" t="s">
        <v>79</v>
      </c>
      <c r="C15" s="154" t="s">
        <v>13</v>
      </c>
      <c r="D15" s="154">
        <v>1351</v>
      </c>
      <c r="E15" s="154">
        <v>148</v>
      </c>
      <c r="F15" s="154">
        <v>145</v>
      </c>
      <c r="G15" s="154">
        <v>140</v>
      </c>
      <c r="H15" s="154">
        <v>151.1</v>
      </c>
      <c r="I15" s="154">
        <v>140</v>
      </c>
      <c r="J15" s="154">
        <v>8</v>
      </c>
      <c r="K15" s="154">
        <v>10808</v>
      </c>
      <c r="L15" s="154" t="s">
        <v>14</v>
      </c>
      <c r="M15" s="154"/>
    </row>
    <row r="16" spans="1:13" ht="18.75">
      <c r="A16" s="155">
        <v>43367</v>
      </c>
      <c r="B16" s="154" t="s">
        <v>160</v>
      </c>
      <c r="C16" s="154" t="s">
        <v>16</v>
      </c>
      <c r="D16" s="154">
        <v>279</v>
      </c>
      <c r="E16" s="154">
        <v>717</v>
      </c>
      <c r="F16" s="154">
        <v>727</v>
      </c>
      <c r="G16" s="154">
        <v>740</v>
      </c>
      <c r="H16" s="154">
        <v>706</v>
      </c>
      <c r="I16" s="154">
        <v>727</v>
      </c>
      <c r="J16" s="154">
        <v>10</v>
      </c>
      <c r="K16" s="154">
        <v>2790</v>
      </c>
      <c r="L16" s="154" t="s">
        <v>14</v>
      </c>
      <c r="M16" s="154"/>
    </row>
    <row r="17" spans="1:13" ht="18.75">
      <c r="A17" s="155">
        <v>43367</v>
      </c>
      <c r="B17" s="154" t="s">
        <v>53</v>
      </c>
      <c r="C17" s="154" t="s">
        <v>13</v>
      </c>
      <c r="D17" s="154">
        <v>888</v>
      </c>
      <c r="E17" s="154">
        <v>225</v>
      </c>
      <c r="F17" s="154">
        <v>219</v>
      </c>
      <c r="G17" s="154">
        <v>214</v>
      </c>
      <c r="H17" s="154">
        <v>232</v>
      </c>
      <c r="I17" s="154">
        <v>226</v>
      </c>
      <c r="J17" s="156">
        <v>-1</v>
      </c>
      <c r="K17" s="156">
        <v>-888</v>
      </c>
      <c r="L17" s="156" t="s">
        <v>15</v>
      </c>
      <c r="M17" s="154"/>
    </row>
    <row r="18" spans="1:13" ht="18.75">
      <c r="A18" s="155">
        <v>43362</v>
      </c>
      <c r="B18" s="154" t="s">
        <v>122</v>
      </c>
      <c r="C18" s="154" t="s">
        <v>13</v>
      </c>
      <c r="D18" s="154">
        <v>273</v>
      </c>
      <c r="E18" s="154">
        <v>732</v>
      </c>
      <c r="F18" s="154">
        <v>723</v>
      </c>
      <c r="G18" s="154">
        <v>710</v>
      </c>
      <c r="H18" s="154">
        <v>742</v>
      </c>
      <c r="I18" s="154">
        <v>730</v>
      </c>
      <c r="J18" s="154">
        <v>2</v>
      </c>
      <c r="K18" s="154">
        <v>546</v>
      </c>
      <c r="L18" s="154" t="s">
        <v>14</v>
      </c>
      <c r="M18" s="154"/>
    </row>
    <row r="19" spans="1:13" ht="18.75">
      <c r="A19" s="155">
        <v>43361</v>
      </c>
      <c r="B19" s="154" t="s">
        <v>159</v>
      </c>
      <c r="C19" s="154" t="s">
        <v>13</v>
      </c>
      <c r="D19" s="154">
        <v>844</v>
      </c>
      <c r="E19" s="154">
        <v>237</v>
      </c>
      <c r="F19" s="154">
        <v>233</v>
      </c>
      <c r="G19" s="154">
        <v>230</v>
      </c>
      <c r="H19" s="154">
        <v>240.9</v>
      </c>
      <c r="I19" s="154">
        <v>230</v>
      </c>
      <c r="J19" s="154">
        <v>7</v>
      </c>
      <c r="K19" s="154">
        <v>5908</v>
      </c>
      <c r="L19" s="154" t="s">
        <v>14</v>
      </c>
      <c r="M19" s="154"/>
    </row>
    <row r="20" spans="1:13" ht="18.75">
      <c r="A20" s="155">
        <v>43361</v>
      </c>
      <c r="B20" s="154" t="s">
        <v>54</v>
      </c>
      <c r="C20" s="154" t="s">
        <v>16</v>
      </c>
      <c r="D20" s="154">
        <v>485</v>
      </c>
      <c r="E20" s="154">
        <v>412</v>
      </c>
      <c r="F20" s="154">
        <v>417</v>
      </c>
      <c r="G20" s="154">
        <v>422</v>
      </c>
      <c r="H20" s="154">
        <v>406</v>
      </c>
      <c r="I20" s="154">
        <v>414.5</v>
      </c>
      <c r="J20" s="154">
        <v>2.5</v>
      </c>
      <c r="K20" s="154">
        <v>1212</v>
      </c>
      <c r="L20" s="154" t="s">
        <v>14</v>
      </c>
      <c r="M20" s="154"/>
    </row>
    <row r="21" spans="1:13" ht="18.75">
      <c r="A21" s="155">
        <v>42995</v>
      </c>
      <c r="B21" s="154" t="s">
        <v>141</v>
      </c>
      <c r="C21" s="154" t="s">
        <v>16</v>
      </c>
      <c r="D21" s="154">
        <v>1156</v>
      </c>
      <c r="E21" s="154">
        <v>173</v>
      </c>
      <c r="F21" s="154">
        <v>177.5</v>
      </c>
      <c r="G21" s="154">
        <v>182</v>
      </c>
      <c r="H21" s="154">
        <v>170</v>
      </c>
      <c r="I21" s="154">
        <v>175</v>
      </c>
      <c r="J21" s="154">
        <v>2</v>
      </c>
      <c r="K21" s="154">
        <v>2312</v>
      </c>
      <c r="L21" s="154" t="s">
        <v>14</v>
      </c>
      <c r="M21" s="154"/>
    </row>
    <row r="22" spans="1:13" ht="18.75">
      <c r="A22" s="155">
        <v>43360</v>
      </c>
      <c r="B22" s="154" t="s">
        <v>54</v>
      </c>
      <c r="C22" s="154" t="s">
        <v>16</v>
      </c>
      <c r="D22" s="154">
        <v>490</v>
      </c>
      <c r="E22" s="154">
        <v>408</v>
      </c>
      <c r="F22" s="154">
        <v>413</v>
      </c>
      <c r="G22" s="154">
        <v>418</v>
      </c>
      <c r="H22" s="154">
        <v>402.5</v>
      </c>
      <c r="I22" s="154">
        <v>413</v>
      </c>
      <c r="J22" s="154">
        <v>5</v>
      </c>
      <c r="K22" s="154">
        <v>2450</v>
      </c>
      <c r="L22" s="154" t="s">
        <v>14</v>
      </c>
      <c r="M22" s="154"/>
    </row>
    <row r="23" spans="1:13" ht="18.75">
      <c r="A23" s="155">
        <v>43357</v>
      </c>
      <c r="B23" s="154" t="s">
        <v>152</v>
      </c>
      <c r="C23" s="154" t="s">
        <v>16</v>
      </c>
      <c r="D23" s="154">
        <v>766</v>
      </c>
      <c r="E23" s="154">
        <v>261</v>
      </c>
      <c r="F23" s="154">
        <v>266</v>
      </c>
      <c r="G23" s="154">
        <v>270</v>
      </c>
      <c r="H23" s="154">
        <v>255</v>
      </c>
      <c r="I23" s="154">
        <v>260</v>
      </c>
      <c r="J23" s="156">
        <v>-1</v>
      </c>
      <c r="K23" s="156">
        <v>-766</v>
      </c>
      <c r="L23" s="156" t="s">
        <v>15</v>
      </c>
      <c r="M23" s="154"/>
    </row>
    <row r="24" spans="1:13" ht="18.75">
      <c r="A24" s="155">
        <v>43355</v>
      </c>
      <c r="B24" s="154" t="s">
        <v>96</v>
      </c>
      <c r="C24" s="154" t="s">
        <v>16</v>
      </c>
      <c r="D24" s="154">
        <v>471</v>
      </c>
      <c r="E24" s="154">
        <v>425</v>
      </c>
      <c r="F24" s="154">
        <v>431</v>
      </c>
      <c r="G24" s="154">
        <v>437</v>
      </c>
      <c r="H24" s="154">
        <v>420</v>
      </c>
      <c r="I24" s="154">
        <v>431</v>
      </c>
      <c r="J24" s="154">
        <v>6</v>
      </c>
      <c r="K24" s="154">
        <v>2826</v>
      </c>
      <c r="L24" s="154" t="s">
        <v>14</v>
      </c>
      <c r="M24" s="154"/>
    </row>
    <row r="25" spans="1:13" ht="18.75">
      <c r="A25" s="155">
        <v>43354</v>
      </c>
      <c r="B25" s="154" t="s">
        <v>34</v>
      </c>
      <c r="C25" s="154" t="s">
        <v>16</v>
      </c>
      <c r="D25" s="154">
        <v>308</v>
      </c>
      <c r="E25" s="154">
        <v>650</v>
      </c>
      <c r="F25" s="154">
        <v>658</v>
      </c>
      <c r="G25" s="154">
        <v>668</v>
      </c>
      <c r="H25" s="154">
        <v>641</v>
      </c>
      <c r="I25" s="154">
        <v>658</v>
      </c>
      <c r="J25" s="154">
        <v>8</v>
      </c>
      <c r="K25" s="154">
        <v>2464</v>
      </c>
      <c r="L25" s="154" t="s">
        <v>14</v>
      </c>
      <c r="M25" s="154"/>
    </row>
    <row r="26" spans="1:13" ht="18.75">
      <c r="A26" s="155">
        <v>43354</v>
      </c>
      <c r="B26" s="154" t="s">
        <v>60</v>
      </c>
      <c r="C26" s="154" t="s">
        <v>16</v>
      </c>
      <c r="D26" s="154">
        <v>306</v>
      </c>
      <c r="E26" s="154">
        <v>653</v>
      </c>
      <c r="F26" s="154">
        <v>661</v>
      </c>
      <c r="G26" s="154">
        <v>670</v>
      </c>
      <c r="H26" s="154">
        <v>644</v>
      </c>
      <c r="I26" s="154">
        <v>661</v>
      </c>
      <c r="J26" s="154">
        <v>8</v>
      </c>
      <c r="K26" s="154">
        <v>2448</v>
      </c>
      <c r="L26" s="154" t="s">
        <v>14</v>
      </c>
      <c r="M26" s="154"/>
    </row>
    <row r="27" spans="1:13" ht="18.75">
      <c r="A27" s="155">
        <v>43353</v>
      </c>
      <c r="B27" s="154" t="s">
        <v>64</v>
      </c>
      <c r="C27" s="154" t="s">
        <v>16</v>
      </c>
      <c r="D27" s="154">
        <v>1176</v>
      </c>
      <c r="E27" s="154">
        <v>170</v>
      </c>
      <c r="F27" s="154">
        <v>173</v>
      </c>
      <c r="G27" s="154">
        <v>177</v>
      </c>
      <c r="H27" s="154">
        <v>166.8</v>
      </c>
      <c r="I27" s="154">
        <v>169.5</v>
      </c>
      <c r="J27" s="156">
        <v>-0.5</v>
      </c>
      <c r="K27" s="156">
        <v>-588</v>
      </c>
      <c r="L27" s="156" t="s">
        <v>15</v>
      </c>
      <c r="M27" s="154"/>
    </row>
    <row r="28" spans="1:13" ht="18.75">
      <c r="A28" s="155">
        <v>43350</v>
      </c>
      <c r="B28" s="154" t="s">
        <v>146</v>
      </c>
      <c r="C28" s="154" t="s">
        <v>16</v>
      </c>
      <c r="D28" s="154">
        <v>329</v>
      </c>
      <c r="E28" s="154">
        <v>608</v>
      </c>
      <c r="F28" s="154">
        <v>616</v>
      </c>
      <c r="G28" s="154">
        <v>625</v>
      </c>
      <c r="H28" s="154">
        <v>600</v>
      </c>
      <c r="I28" s="154">
        <v>616</v>
      </c>
      <c r="J28" s="154">
        <v>8</v>
      </c>
      <c r="K28" s="154">
        <v>2632</v>
      </c>
      <c r="L28" s="154" t="s">
        <v>14</v>
      </c>
      <c r="M28" s="154"/>
    </row>
    <row r="29" spans="1:13" ht="18.75">
      <c r="A29" s="155">
        <v>43350</v>
      </c>
      <c r="B29" s="154" t="s">
        <v>79</v>
      </c>
      <c r="C29" s="154" t="s">
        <v>16</v>
      </c>
      <c r="D29" s="154">
        <v>1124</v>
      </c>
      <c r="E29" s="154">
        <v>178</v>
      </c>
      <c r="F29" s="154">
        <v>181</v>
      </c>
      <c r="G29" s="154">
        <v>186</v>
      </c>
      <c r="H29" s="154">
        <v>174.3</v>
      </c>
      <c r="I29" s="154">
        <v>181</v>
      </c>
      <c r="J29" s="154">
        <v>3</v>
      </c>
      <c r="K29" s="154">
        <v>3372</v>
      </c>
      <c r="L29" s="154" t="s">
        <v>14</v>
      </c>
      <c r="M29" s="154"/>
    </row>
    <row r="30" spans="1:13" ht="18.75">
      <c r="A30" s="155">
        <v>43349</v>
      </c>
      <c r="B30" s="154" t="s">
        <v>152</v>
      </c>
      <c r="C30" s="154" t="s">
        <v>16</v>
      </c>
      <c r="D30" s="154">
        <v>772</v>
      </c>
      <c r="E30" s="154">
        <v>259</v>
      </c>
      <c r="F30" s="154">
        <v>264</v>
      </c>
      <c r="G30" s="154">
        <v>270</v>
      </c>
      <c r="H30" s="154">
        <v>254</v>
      </c>
      <c r="I30" s="154">
        <v>264</v>
      </c>
      <c r="J30" s="154">
        <v>5</v>
      </c>
      <c r="K30" s="154">
        <v>3860</v>
      </c>
      <c r="L30" s="154" t="s">
        <v>14</v>
      </c>
      <c r="M30" s="154"/>
    </row>
    <row r="31" spans="1:13" ht="18.75">
      <c r="A31" s="155">
        <v>43349</v>
      </c>
      <c r="B31" s="154" t="s">
        <v>34</v>
      </c>
      <c r="C31" s="154" t="s">
        <v>16</v>
      </c>
      <c r="D31" s="154">
        <v>317</v>
      </c>
      <c r="E31" s="154">
        <v>630</v>
      </c>
      <c r="F31" s="154">
        <v>639</v>
      </c>
      <c r="G31" s="154">
        <v>650</v>
      </c>
      <c r="H31" s="154">
        <v>621</v>
      </c>
      <c r="I31" s="154">
        <v>650</v>
      </c>
      <c r="J31" s="154">
        <v>20</v>
      </c>
      <c r="K31" s="154">
        <v>6340</v>
      </c>
      <c r="L31" s="154" t="s">
        <v>14</v>
      </c>
      <c r="M31" s="154"/>
    </row>
    <row r="32" spans="1:13" ht="18.75">
      <c r="A32" s="155">
        <v>43348</v>
      </c>
      <c r="B32" s="154" t="s">
        <v>66</v>
      </c>
      <c r="C32" s="154" t="s">
        <v>16</v>
      </c>
      <c r="D32" s="154">
        <v>303</v>
      </c>
      <c r="E32" s="154">
        <v>661</v>
      </c>
      <c r="F32" s="154">
        <v>668</v>
      </c>
      <c r="G32" s="154">
        <v>680</v>
      </c>
      <c r="H32" s="154">
        <v>653</v>
      </c>
      <c r="I32" s="154">
        <v>665</v>
      </c>
      <c r="J32" s="154">
        <v>4</v>
      </c>
      <c r="K32" s="154">
        <v>1212</v>
      </c>
      <c r="L32" s="154" t="s">
        <v>14</v>
      </c>
      <c r="M32" s="154"/>
    </row>
    <row r="33" spans="1:13" ht="18.75">
      <c r="A33" s="155">
        <v>43348</v>
      </c>
      <c r="B33" s="154" t="s">
        <v>108</v>
      </c>
      <c r="C33" s="154" t="s">
        <v>13</v>
      </c>
      <c r="D33" s="154">
        <v>647</v>
      </c>
      <c r="E33" s="154">
        <v>309</v>
      </c>
      <c r="F33" s="154">
        <v>304</v>
      </c>
      <c r="G33" s="154">
        <v>298</v>
      </c>
      <c r="H33" s="154">
        <v>315</v>
      </c>
      <c r="I33" s="154">
        <v>304</v>
      </c>
      <c r="J33" s="154">
        <v>5</v>
      </c>
      <c r="K33" s="154">
        <v>3235</v>
      </c>
      <c r="L33" s="154" t="s">
        <v>14</v>
      </c>
      <c r="M33" s="154"/>
    </row>
    <row r="34" spans="1:13" ht="18.75">
      <c r="A34" s="155">
        <v>43347</v>
      </c>
      <c r="B34" s="154" t="s">
        <v>154</v>
      </c>
      <c r="C34" s="154" t="s">
        <v>13</v>
      </c>
      <c r="D34" s="154">
        <v>232</v>
      </c>
      <c r="E34" s="154">
        <v>860</v>
      </c>
      <c r="F34" s="154">
        <v>850</v>
      </c>
      <c r="G34" s="154">
        <v>840</v>
      </c>
      <c r="H34" s="154">
        <v>871</v>
      </c>
      <c r="I34" s="154">
        <v>871</v>
      </c>
      <c r="J34" s="156">
        <v>-11</v>
      </c>
      <c r="K34" s="156">
        <v>-2552</v>
      </c>
      <c r="L34" s="156" t="s">
        <v>15</v>
      </c>
      <c r="M34" s="154"/>
    </row>
    <row r="35" spans="1:13" ht="18.75">
      <c r="A35" s="155">
        <v>43346</v>
      </c>
      <c r="B35" s="154" t="s">
        <v>158</v>
      </c>
      <c r="C35" s="154" t="s">
        <v>16</v>
      </c>
      <c r="D35" s="154">
        <v>222</v>
      </c>
      <c r="E35" s="154">
        <v>903</v>
      </c>
      <c r="F35" s="154">
        <v>913</v>
      </c>
      <c r="G35" s="154">
        <v>925</v>
      </c>
      <c r="H35" s="154">
        <v>891</v>
      </c>
      <c r="I35" s="154">
        <v>913</v>
      </c>
      <c r="J35" s="154">
        <v>10</v>
      </c>
      <c r="K35" s="154">
        <v>2220</v>
      </c>
      <c r="L35" s="154" t="s">
        <v>14</v>
      </c>
      <c r="M35" s="154"/>
    </row>
    <row r="36" spans="1:13" ht="18.75">
      <c r="A36" s="155">
        <v>43346</v>
      </c>
      <c r="B36" s="154" t="s">
        <v>157</v>
      </c>
      <c r="C36" s="154" t="s">
        <v>16</v>
      </c>
      <c r="D36" s="154">
        <v>254</v>
      </c>
      <c r="E36" s="154">
        <v>788</v>
      </c>
      <c r="F36" s="154">
        <v>796</v>
      </c>
      <c r="G36" s="154">
        <v>805</v>
      </c>
      <c r="H36" s="154">
        <v>780</v>
      </c>
      <c r="I36" s="154">
        <v>805</v>
      </c>
      <c r="J36" s="154">
        <v>17</v>
      </c>
      <c r="K36" s="154">
        <v>4318</v>
      </c>
      <c r="L36" s="154" t="s">
        <v>14</v>
      </c>
      <c r="M36" s="154"/>
    </row>
    <row r="37" spans="1:13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39"/>
  <sheetViews>
    <sheetView workbookViewId="0">
      <selection activeCell="J8" sqref="J8"/>
    </sheetView>
  </sheetViews>
  <sheetFormatPr defaultRowHeight="15"/>
  <cols>
    <col min="1" max="1" width="16.5703125" customWidth="1"/>
    <col min="2" max="2" width="17.5703125" customWidth="1"/>
    <col min="3" max="3" width="9.85546875" customWidth="1"/>
    <col min="4" max="4" width="10" customWidth="1"/>
    <col min="9" max="9" width="9.7109375" customWidth="1"/>
    <col min="10" max="10" width="13.5703125" customWidth="1"/>
    <col min="11" max="11" width="13.28515625" customWidth="1"/>
    <col min="12" max="12" width="19.7109375" customWidth="1"/>
    <col min="13" max="13" width="16.5703125" customWidth="1"/>
  </cols>
  <sheetData>
    <row r="1" spans="1:13">
      <c r="A1" s="11"/>
      <c r="B1" s="12"/>
      <c r="C1" s="13"/>
      <c r="D1" s="122"/>
      <c r="E1" s="12"/>
      <c r="F1" s="12"/>
      <c r="G1" s="12"/>
      <c r="H1" s="25" t="s">
        <v>19</v>
      </c>
      <c r="I1" s="25" t="s">
        <v>0</v>
      </c>
      <c r="J1" s="25" t="s">
        <v>1</v>
      </c>
      <c r="K1" s="25" t="s">
        <v>2</v>
      </c>
      <c r="L1" s="25" t="s">
        <v>3</v>
      </c>
      <c r="M1" s="22"/>
    </row>
    <row r="2" spans="1:13">
      <c r="A2" s="11"/>
      <c r="B2" s="12"/>
      <c r="C2" s="13"/>
      <c r="D2" s="122"/>
      <c r="E2" s="15"/>
      <c r="F2" s="12"/>
      <c r="G2" s="12"/>
      <c r="H2" s="10">
        <v>31</v>
      </c>
      <c r="I2" s="9">
        <v>24</v>
      </c>
      <c r="J2" s="14">
        <v>5</v>
      </c>
      <c r="K2" s="9">
        <v>2</v>
      </c>
      <c r="L2" s="30">
        <f>I2/(I2+J2)</f>
        <v>0.82758620689655171</v>
      </c>
      <c r="M2" s="23"/>
    </row>
    <row r="3" spans="1:13">
      <c r="A3" s="11"/>
      <c r="B3" s="12"/>
      <c r="C3" s="18"/>
      <c r="D3" s="123"/>
      <c r="E3" s="16"/>
      <c r="F3" s="29"/>
      <c r="G3" s="12"/>
      <c r="H3" s="31" t="s">
        <v>4</v>
      </c>
      <c r="I3" s="26">
        <f>SUM(K7:K426)</f>
        <v>87884</v>
      </c>
      <c r="J3" s="28" t="s">
        <v>91</v>
      </c>
      <c r="K3" s="10">
        <v>0</v>
      </c>
      <c r="L3" s="25"/>
      <c r="M3" s="22"/>
    </row>
    <row r="4" spans="1:13">
      <c r="A4" s="11"/>
      <c r="B4" s="12"/>
      <c r="C4" s="32"/>
      <c r="D4" s="122"/>
      <c r="E4" s="12"/>
      <c r="F4" s="12"/>
      <c r="G4" s="12"/>
      <c r="H4" s="18"/>
      <c r="I4" s="12"/>
      <c r="J4" s="10" t="s">
        <v>94</v>
      </c>
      <c r="K4" s="10">
        <v>0</v>
      </c>
      <c r="L4" s="36"/>
      <c r="M4" s="22"/>
    </row>
    <row r="5" spans="1:13" ht="15.75" thickBot="1">
      <c r="A5" s="11"/>
      <c r="B5" s="12"/>
      <c r="C5" s="13"/>
      <c r="D5" s="122"/>
      <c r="E5" s="12"/>
      <c r="F5" s="12"/>
      <c r="G5" s="12"/>
      <c r="H5" s="12"/>
      <c r="I5" s="12"/>
      <c r="J5" s="12"/>
      <c r="K5" s="12"/>
      <c r="L5" s="36"/>
      <c r="M5" s="22"/>
    </row>
    <row r="6" spans="1:13" ht="17.25">
      <c r="A6" s="134" t="s">
        <v>20</v>
      </c>
      <c r="B6" s="135" t="s">
        <v>21</v>
      </c>
      <c r="C6" s="136" t="s">
        <v>22</v>
      </c>
      <c r="D6" s="137" t="s">
        <v>5</v>
      </c>
      <c r="E6" s="135" t="s">
        <v>6</v>
      </c>
      <c r="F6" s="135" t="s">
        <v>7</v>
      </c>
      <c r="G6" s="138" t="s">
        <v>8</v>
      </c>
      <c r="H6" s="135" t="s">
        <v>1</v>
      </c>
      <c r="I6" s="135" t="s">
        <v>9</v>
      </c>
      <c r="J6" s="135" t="s">
        <v>10</v>
      </c>
      <c r="K6" s="135" t="s">
        <v>11</v>
      </c>
      <c r="L6" s="139" t="s">
        <v>12</v>
      </c>
      <c r="M6" s="140" t="s">
        <v>17</v>
      </c>
    </row>
    <row r="7" spans="1:13" ht="18.75">
      <c r="A7" s="155"/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</row>
    <row r="8" spans="1:13" ht="18.75">
      <c r="A8" s="155">
        <v>43343</v>
      </c>
      <c r="B8" s="154" t="s">
        <v>88</v>
      </c>
      <c r="C8" s="154" t="s">
        <v>16</v>
      </c>
      <c r="D8" s="154">
        <v>744</v>
      </c>
      <c r="E8" s="154">
        <v>269</v>
      </c>
      <c r="F8" s="154">
        <v>274</v>
      </c>
      <c r="G8" s="154">
        <v>281</v>
      </c>
      <c r="H8" s="154">
        <v>263</v>
      </c>
      <c r="I8" s="154">
        <v>280</v>
      </c>
      <c r="J8" s="154">
        <v>11</v>
      </c>
      <c r="K8" s="154">
        <v>8184</v>
      </c>
      <c r="L8" s="154" t="s">
        <v>14</v>
      </c>
      <c r="M8" s="154"/>
    </row>
    <row r="9" spans="1:13" ht="18.75">
      <c r="A9" s="155">
        <v>43343</v>
      </c>
      <c r="B9" s="154" t="s">
        <v>39</v>
      </c>
      <c r="C9" s="154" t="s">
        <v>16</v>
      </c>
      <c r="D9" s="154">
        <v>304</v>
      </c>
      <c r="E9" s="154">
        <v>658</v>
      </c>
      <c r="F9" s="154">
        <v>665</v>
      </c>
      <c r="G9" s="154">
        <v>675</v>
      </c>
      <c r="H9" s="154">
        <v>650</v>
      </c>
      <c r="I9" s="154">
        <v>658</v>
      </c>
      <c r="J9" s="154">
        <v>0</v>
      </c>
      <c r="K9" s="154">
        <v>0</v>
      </c>
      <c r="L9" s="154" t="s">
        <v>41</v>
      </c>
      <c r="M9" s="154"/>
    </row>
    <row r="10" spans="1:13" ht="18.75">
      <c r="A10" s="155">
        <v>43342</v>
      </c>
      <c r="B10" s="154" t="s">
        <v>156</v>
      </c>
      <c r="C10" s="154" t="s">
        <v>13</v>
      </c>
      <c r="D10" s="154">
        <v>412</v>
      </c>
      <c r="E10" s="154">
        <v>486</v>
      </c>
      <c r="F10" s="154">
        <v>479</v>
      </c>
      <c r="G10" s="154">
        <v>470</v>
      </c>
      <c r="H10" s="154">
        <v>494</v>
      </c>
      <c r="I10" s="154">
        <v>473.5</v>
      </c>
      <c r="J10" s="154">
        <v>12.5</v>
      </c>
      <c r="K10" s="154">
        <v>5150</v>
      </c>
      <c r="L10" s="154" t="s">
        <v>14</v>
      </c>
      <c r="M10" s="154"/>
    </row>
    <row r="11" spans="1:13" ht="18.75">
      <c r="A11" s="155">
        <v>43341</v>
      </c>
      <c r="B11" s="154" t="s">
        <v>88</v>
      </c>
      <c r="C11" s="154" t="s">
        <v>16</v>
      </c>
      <c r="D11" s="154">
        <v>743</v>
      </c>
      <c r="E11" s="154">
        <v>269</v>
      </c>
      <c r="F11" s="154">
        <v>273</v>
      </c>
      <c r="G11" s="154">
        <v>276</v>
      </c>
      <c r="H11" s="154">
        <v>265</v>
      </c>
      <c r="I11" s="154">
        <v>273</v>
      </c>
      <c r="J11" s="154">
        <v>4</v>
      </c>
      <c r="K11" s="154">
        <v>2972</v>
      </c>
      <c r="L11" s="154" t="s">
        <v>14</v>
      </c>
      <c r="M11" s="154"/>
    </row>
    <row r="12" spans="1:13" ht="18.75">
      <c r="A12" s="155">
        <v>43341</v>
      </c>
      <c r="B12" s="154" t="s">
        <v>54</v>
      </c>
      <c r="C12" s="154" t="s">
        <v>16</v>
      </c>
      <c r="D12" s="154">
        <v>536</v>
      </c>
      <c r="E12" s="154">
        <v>373</v>
      </c>
      <c r="F12" s="154">
        <v>379</v>
      </c>
      <c r="G12" s="154">
        <v>385</v>
      </c>
      <c r="H12" s="154">
        <v>368</v>
      </c>
      <c r="I12" s="154">
        <v>385</v>
      </c>
      <c r="J12" s="154">
        <v>12</v>
      </c>
      <c r="K12" s="154">
        <v>6432</v>
      </c>
      <c r="L12" s="154" t="s">
        <v>14</v>
      </c>
      <c r="M12" s="154"/>
    </row>
    <row r="13" spans="1:13" ht="18.75">
      <c r="A13" s="155">
        <v>43341</v>
      </c>
      <c r="B13" s="154" t="s">
        <v>155</v>
      </c>
      <c r="C13" s="154" t="s">
        <v>16</v>
      </c>
      <c r="D13" s="154">
        <v>5450</v>
      </c>
      <c r="E13" s="154">
        <v>36.700000000000003</v>
      </c>
      <c r="F13" s="154">
        <v>38.200000000000003</v>
      </c>
      <c r="G13" s="154">
        <v>40</v>
      </c>
      <c r="H13" s="154">
        <v>33.5</v>
      </c>
      <c r="I13" s="154">
        <v>38.200000000000003</v>
      </c>
      <c r="J13" s="154">
        <v>1.5</v>
      </c>
      <c r="K13" s="154">
        <v>8175</v>
      </c>
      <c r="L13" s="154" t="s">
        <v>14</v>
      </c>
      <c r="M13" s="154"/>
    </row>
    <row r="14" spans="1:13" ht="18.75">
      <c r="A14" s="155">
        <v>43340</v>
      </c>
      <c r="B14" s="154" t="s">
        <v>140</v>
      </c>
      <c r="C14" s="154" t="s">
        <v>13</v>
      </c>
      <c r="D14" s="154">
        <v>416</v>
      </c>
      <c r="E14" s="154">
        <v>481</v>
      </c>
      <c r="F14" s="154">
        <v>475</v>
      </c>
      <c r="G14" s="154">
        <v>465</v>
      </c>
      <c r="H14" s="154">
        <v>488</v>
      </c>
      <c r="I14" s="154">
        <v>475</v>
      </c>
      <c r="J14" s="154">
        <v>6</v>
      </c>
      <c r="K14" s="154">
        <v>2496</v>
      </c>
      <c r="L14" s="154" t="s">
        <v>14</v>
      </c>
      <c r="M14" s="154"/>
    </row>
    <row r="15" spans="1:13" ht="18.75">
      <c r="A15" s="155">
        <v>43336</v>
      </c>
      <c r="B15" s="154" t="s">
        <v>99</v>
      </c>
      <c r="C15" s="154" t="s">
        <v>13</v>
      </c>
      <c r="D15" s="154">
        <v>465</v>
      </c>
      <c r="E15" s="154">
        <v>430</v>
      </c>
      <c r="F15" s="154">
        <v>420</v>
      </c>
      <c r="G15" s="154">
        <v>400</v>
      </c>
      <c r="H15" s="154">
        <v>442</v>
      </c>
      <c r="I15" s="154">
        <v>420</v>
      </c>
      <c r="J15" s="154">
        <v>10</v>
      </c>
      <c r="K15" s="154">
        <v>4650</v>
      </c>
      <c r="L15" s="154" t="s">
        <v>14</v>
      </c>
      <c r="M15" s="154"/>
    </row>
    <row r="16" spans="1:13" ht="18.75">
      <c r="A16" s="155">
        <v>43335</v>
      </c>
      <c r="B16" s="154" t="s">
        <v>149</v>
      </c>
      <c r="C16" s="154" t="s">
        <v>13</v>
      </c>
      <c r="D16" s="154">
        <v>1089</v>
      </c>
      <c r="E16" s="154">
        <v>183.5</v>
      </c>
      <c r="F16" s="154">
        <v>181</v>
      </c>
      <c r="G16" s="154">
        <v>178</v>
      </c>
      <c r="H16" s="154">
        <v>186</v>
      </c>
      <c r="I16" s="154">
        <v>186</v>
      </c>
      <c r="J16" s="156">
        <v>-2.5</v>
      </c>
      <c r="K16" s="156">
        <v>-2722</v>
      </c>
      <c r="L16" s="156" t="s">
        <v>15</v>
      </c>
      <c r="M16" s="154"/>
    </row>
    <row r="17" spans="1:13" ht="18.75">
      <c r="A17" s="155">
        <v>43335</v>
      </c>
      <c r="B17" s="154" t="s">
        <v>154</v>
      </c>
      <c r="C17" s="154" t="s">
        <v>13</v>
      </c>
      <c r="D17" s="154">
        <v>235</v>
      </c>
      <c r="E17" s="154">
        <v>849</v>
      </c>
      <c r="F17" s="154">
        <v>840</v>
      </c>
      <c r="G17" s="154">
        <v>828</v>
      </c>
      <c r="H17" s="154">
        <v>860</v>
      </c>
      <c r="I17" s="154">
        <v>840</v>
      </c>
      <c r="J17" s="154">
        <v>9</v>
      </c>
      <c r="K17" s="154">
        <v>2115</v>
      </c>
      <c r="L17" s="154" t="s">
        <v>14</v>
      </c>
      <c r="M17" s="154"/>
    </row>
    <row r="18" spans="1:13" ht="18.75">
      <c r="A18" s="155">
        <v>43333</v>
      </c>
      <c r="B18" s="154" t="s">
        <v>146</v>
      </c>
      <c r="C18" s="154" t="s">
        <v>13</v>
      </c>
      <c r="D18" s="154">
        <v>315</v>
      </c>
      <c r="E18" s="154">
        <v>635</v>
      </c>
      <c r="F18" s="154">
        <v>629</v>
      </c>
      <c r="G18" s="154">
        <v>618</v>
      </c>
      <c r="H18" s="154">
        <v>642</v>
      </c>
      <c r="I18" s="154">
        <v>629</v>
      </c>
      <c r="J18" s="154">
        <v>6</v>
      </c>
      <c r="K18" s="154">
        <v>1890</v>
      </c>
      <c r="L18" s="154" t="s">
        <v>14</v>
      </c>
      <c r="M18" s="154"/>
    </row>
    <row r="19" spans="1:13" ht="18.75">
      <c r="A19" s="155">
        <v>43332</v>
      </c>
      <c r="B19" s="154" t="s">
        <v>152</v>
      </c>
      <c r="C19" s="154" t="s">
        <v>16</v>
      </c>
      <c r="D19" s="154">
        <v>641</v>
      </c>
      <c r="E19" s="154">
        <v>312</v>
      </c>
      <c r="F19" s="154">
        <v>318</v>
      </c>
      <c r="G19" s="154">
        <v>325</v>
      </c>
      <c r="H19" s="154">
        <v>305</v>
      </c>
      <c r="I19" s="154">
        <v>318</v>
      </c>
      <c r="J19" s="154">
        <v>6</v>
      </c>
      <c r="K19" s="154">
        <v>3846</v>
      </c>
      <c r="L19" s="154" t="s">
        <v>14</v>
      </c>
      <c r="M19" s="154"/>
    </row>
    <row r="20" spans="1:13" ht="18.75">
      <c r="A20" s="155">
        <v>43332</v>
      </c>
      <c r="B20" s="154" t="s">
        <v>88</v>
      </c>
      <c r="C20" s="154" t="s">
        <v>13</v>
      </c>
      <c r="D20" s="154">
        <v>755</v>
      </c>
      <c r="E20" s="154">
        <v>265</v>
      </c>
      <c r="F20" s="154">
        <v>260</v>
      </c>
      <c r="G20" s="154">
        <v>255</v>
      </c>
      <c r="H20" s="154">
        <v>270</v>
      </c>
      <c r="I20" s="154">
        <v>260</v>
      </c>
      <c r="J20" s="154">
        <v>5</v>
      </c>
      <c r="K20" s="154">
        <v>3775</v>
      </c>
      <c r="L20" s="154" t="s">
        <v>14</v>
      </c>
      <c r="M20" s="154"/>
    </row>
    <row r="21" spans="1:13" ht="18.75">
      <c r="A21" s="155">
        <v>43329</v>
      </c>
      <c r="B21" s="154" t="s">
        <v>152</v>
      </c>
      <c r="C21" s="154" t="s">
        <v>16</v>
      </c>
      <c r="D21" s="154">
        <v>641</v>
      </c>
      <c r="E21" s="154">
        <v>312</v>
      </c>
      <c r="F21" s="154">
        <v>320</v>
      </c>
      <c r="G21" s="154">
        <v>330</v>
      </c>
      <c r="H21" s="154">
        <v>305</v>
      </c>
      <c r="I21" s="154">
        <v>320</v>
      </c>
      <c r="J21" s="154">
        <v>8</v>
      </c>
      <c r="K21" s="154">
        <v>5128</v>
      </c>
      <c r="L21" s="154" t="s">
        <v>14</v>
      </c>
      <c r="M21" s="154"/>
    </row>
    <row r="22" spans="1:13" ht="18.75">
      <c r="A22" s="155">
        <v>43329</v>
      </c>
      <c r="B22" s="154" t="s">
        <v>88</v>
      </c>
      <c r="C22" s="154" t="s">
        <v>16</v>
      </c>
      <c r="D22" s="154">
        <v>762</v>
      </c>
      <c r="E22" s="154">
        <v>262.5</v>
      </c>
      <c r="F22" s="154">
        <v>265.5</v>
      </c>
      <c r="G22" s="154">
        <v>270</v>
      </c>
      <c r="H22" s="154">
        <v>259</v>
      </c>
      <c r="I22" s="154">
        <v>259</v>
      </c>
      <c r="J22" s="156">
        <v>-3.5</v>
      </c>
      <c r="K22" s="156">
        <v>-2667</v>
      </c>
      <c r="L22" s="156" t="s">
        <v>15</v>
      </c>
      <c r="M22" s="154"/>
    </row>
    <row r="23" spans="1:13" ht="18.75">
      <c r="A23" s="155">
        <v>43328</v>
      </c>
      <c r="B23" s="154" t="s">
        <v>89</v>
      </c>
      <c r="C23" s="154" t="s">
        <v>16</v>
      </c>
      <c r="D23" s="154">
        <v>837</v>
      </c>
      <c r="E23" s="154">
        <v>239</v>
      </c>
      <c r="F23" s="154">
        <v>243</v>
      </c>
      <c r="G23" s="154">
        <v>248</v>
      </c>
      <c r="H23" s="154">
        <v>235</v>
      </c>
      <c r="I23" s="154">
        <v>241</v>
      </c>
      <c r="J23" s="154">
        <v>2</v>
      </c>
      <c r="K23" s="154">
        <v>1674</v>
      </c>
      <c r="L23" s="154" t="s">
        <v>14</v>
      </c>
      <c r="M23" s="154"/>
    </row>
    <row r="24" spans="1:13" ht="18.75">
      <c r="A24" s="155">
        <v>43325</v>
      </c>
      <c r="B24" s="154" t="s">
        <v>88</v>
      </c>
      <c r="C24" s="154" t="s">
        <v>13</v>
      </c>
      <c r="D24" s="154">
        <v>782</v>
      </c>
      <c r="E24" s="154">
        <v>255.5</v>
      </c>
      <c r="F24" s="154">
        <v>252</v>
      </c>
      <c r="G24" s="154">
        <v>248</v>
      </c>
      <c r="H24" s="154">
        <v>259.3</v>
      </c>
      <c r="I24" s="154">
        <v>259.3</v>
      </c>
      <c r="J24" s="156">
        <v>-3.8</v>
      </c>
      <c r="K24" s="156">
        <v>-2971</v>
      </c>
      <c r="L24" s="156" t="s">
        <v>15</v>
      </c>
      <c r="M24" s="154"/>
    </row>
    <row r="25" spans="1:13" ht="18.75">
      <c r="A25" s="155">
        <v>43325</v>
      </c>
      <c r="B25" s="154" t="s">
        <v>152</v>
      </c>
      <c r="C25" s="154" t="s">
        <v>13</v>
      </c>
      <c r="D25" s="154">
        <v>776</v>
      </c>
      <c r="E25" s="154">
        <v>257.5</v>
      </c>
      <c r="F25" s="154">
        <v>254</v>
      </c>
      <c r="G25" s="154">
        <v>250</v>
      </c>
      <c r="H25" s="154">
        <v>261.5</v>
      </c>
      <c r="I25" s="154">
        <v>261.5</v>
      </c>
      <c r="J25" s="156">
        <v>-4</v>
      </c>
      <c r="K25" s="156">
        <v>-3104</v>
      </c>
      <c r="L25" s="156" t="s">
        <v>15</v>
      </c>
      <c r="M25" s="154"/>
    </row>
    <row r="26" spans="1:13" ht="18.75">
      <c r="A26" s="155">
        <v>43322</v>
      </c>
      <c r="B26" s="154" t="s">
        <v>102</v>
      </c>
      <c r="C26" s="154" t="s">
        <v>13</v>
      </c>
      <c r="D26" s="154">
        <v>976</v>
      </c>
      <c r="E26" s="154">
        <v>205</v>
      </c>
      <c r="F26" s="154">
        <v>200</v>
      </c>
      <c r="G26" s="154">
        <v>198.5</v>
      </c>
      <c r="H26" s="154">
        <v>210.5</v>
      </c>
      <c r="I26" s="154">
        <v>198.5</v>
      </c>
      <c r="J26" s="154">
        <v>6.5</v>
      </c>
      <c r="K26" s="154">
        <v>6344</v>
      </c>
      <c r="L26" s="154" t="s">
        <v>14</v>
      </c>
      <c r="M26" s="154"/>
    </row>
    <row r="27" spans="1:13" ht="18.75">
      <c r="A27" s="155">
        <v>43322</v>
      </c>
      <c r="B27" s="154" t="s">
        <v>152</v>
      </c>
      <c r="C27" s="154" t="s">
        <v>13</v>
      </c>
      <c r="D27" s="154">
        <v>741</v>
      </c>
      <c r="E27" s="154">
        <v>270</v>
      </c>
      <c r="F27" s="154">
        <v>266</v>
      </c>
      <c r="G27" s="154">
        <v>260</v>
      </c>
      <c r="H27" s="154">
        <v>274.5</v>
      </c>
      <c r="I27" s="154">
        <v>261</v>
      </c>
      <c r="J27" s="154">
        <v>9</v>
      </c>
      <c r="K27" s="154">
        <v>6669</v>
      </c>
      <c r="L27" s="154" t="s">
        <v>14</v>
      </c>
      <c r="M27" s="154"/>
    </row>
    <row r="28" spans="1:13" ht="18.75">
      <c r="A28" s="155">
        <v>43321</v>
      </c>
      <c r="B28" s="154" t="s">
        <v>105</v>
      </c>
      <c r="C28" s="154" t="s">
        <v>13</v>
      </c>
      <c r="D28" s="154">
        <v>664</v>
      </c>
      <c r="E28" s="154">
        <v>301</v>
      </c>
      <c r="F28" s="154">
        <v>297</v>
      </c>
      <c r="G28" s="154">
        <v>293</v>
      </c>
      <c r="H28" s="154">
        <v>305.5</v>
      </c>
      <c r="I28" s="154">
        <v>293</v>
      </c>
      <c r="J28" s="154">
        <v>8</v>
      </c>
      <c r="K28" s="154">
        <v>5312</v>
      </c>
      <c r="L28" s="154" t="s">
        <v>14</v>
      </c>
      <c r="M28" s="154"/>
    </row>
    <row r="29" spans="1:13" ht="18.75">
      <c r="A29" s="155">
        <v>43321</v>
      </c>
      <c r="B29" s="154" t="s">
        <v>88</v>
      </c>
      <c r="C29" s="154" t="s">
        <v>16</v>
      </c>
      <c r="D29" s="154">
        <v>746</v>
      </c>
      <c r="E29" s="154">
        <v>268</v>
      </c>
      <c r="F29" s="154">
        <v>272</v>
      </c>
      <c r="G29" s="154">
        <v>280</v>
      </c>
      <c r="H29" s="154">
        <v>263.5</v>
      </c>
      <c r="I29" s="154">
        <v>272</v>
      </c>
      <c r="J29" s="154">
        <v>4</v>
      </c>
      <c r="K29" s="154">
        <v>2984</v>
      </c>
      <c r="L29" s="154" t="s">
        <v>14</v>
      </c>
      <c r="M29" s="154"/>
    </row>
    <row r="30" spans="1:13" ht="18.75">
      <c r="A30" s="155">
        <v>43319</v>
      </c>
      <c r="B30" s="154" t="s">
        <v>56</v>
      </c>
      <c r="C30" s="154" t="s">
        <v>16</v>
      </c>
      <c r="D30" s="154">
        <v>351</v>
      </c>
      <c r="E30" s="154">
        <v>570</v>
      </c>
      <c r="F30" s="154">
        <v>576</v>
      </c>
      <c r="G30" s="154">
        <v>584</v>
      </c>
      <c r="H30" s="154">
        <v>563</v>
      </c>
      <c r="I30" s="154">
        <v>576</v>
      </c>
      <c r="J30" s="154">
        <v>6</v>
      </c>
      <c r="K30" s="154">
        <v>2106</v>
      </c>
      <c r="L30" s="154" t="s">
        <v>14</v>
      </c>
      <c r="M30" s="154"/>
    </row>
    <row r="31" spans="1:13" ht="18.75">
      <c r="A31" s="155">
        <v>43319</v>
      </c>
      <c r="B31" s="154" t="s">
        <v>137</v>
      </c>
      <c r="C31" s="154" t="s">
        <v>13</v>
      </c>
      <c r="D31" s="154">
        <v>411</v>
      </c>
      <c r="E31" s="154">
        <v>486</v>
      </c>
      <c r="F31" s="154">
        <v>480</v>
      </c>
      <c r="G31" s="154">
        <v>470</v>
      </c>
      <c r="H31" s="154">
        <v>493</v>
      </c>
      <c r="I31" s="154">
        <v>489</v>
      </c>
      <c r="J31" s="156">
        <v>-3</v>
      </c>
      <c r="K31" s="156">
        <v>-1233</v>
      </c>
      <c r="L31" s="156" t="s">
        <v>15</v>
      </c>
      <c r="M31" s="154"/>
    </row>
    <row r="32" spans="1:13" ht="18.75">
      <c r="A32" s="155">
        <v>43319</v>
      </c>
      <c r="B32" s="154" t="s">
        <v>140</v>
      </c>
      <c r="C32" s="154" t="s">
        <v>13</v>
      </c>
      <c r="D32" s="154">
        <v>508</v>
      </c>
      <c r="E32" s="154">
        <v>393</v>
      </c>
      <c r="F32" s="154">
        <v>389</v>
      </c>
      <c r="G32" s="154">
        <v>382</v>
      </c>
      <c r="H32" s="154">
        <v>397.3</v>
      </c>
      <c r="I32" s="154">
        <v>392</v>
      </c>
      <c r="J32" s="154">
        <v>1</v>
      </c>
      <c r="K32" s="154">
        <v>508</v>
      </c>
      <c r="L32" s="154" t="s">
        <v>41</v>
      </c>
      <c r="M32" s="154"/>
    </row>
    <row r="33" spans="1:13" ht="18.75">
      <c r="A33" s="155">
        <v>43318</v>
      </c>
      <c r="B33" s="154" t="s">
        <v>98</v>
      </c>
      <c r="C33" s="154" t="s">
        <v>13</v>
      </c>
      <c r="D33" s="154">
        <v>222</v>
      </c>
      <c r="E33" s="154">
        <v>898</v>
      </c>
      <c r="F33" s="154">
        <v>890</v>
      </c>
      <c r="G33" s="154">
        <v>875</v>
      </c>
      <c r="H33" s="154">
        <v>910</v>
      </c>
      <c r="I33" s="154">
        <v>880</v>
      </c>
      <c r="J33" s="154">
        <v>18</v>
      </c>
      <c r="K33" s="154">
        <v>3996</v>
      </c>
      <c r="L33" s="154" t="s">
        <v>14</v>
      </c>
      <c r="M33" s="154"/>
    </row>
    <row r="34" spans="1:13" ht="18.75">
      <c r="A34" s="155">
        <v>43315</v>
      </c>
      <c r="B34" s="154" t="s">
        <v>149</v>
      </c>
      <c r="C34" s="154" t="s">
        <v>16</v>
      </c>
      <c r="D34" s="154">
        <v>1114</v>
      </c>
      <c r="E34" s="154">
        <v>179.5</v>
      </c>
      <c r="F34" s="154">
        <v>182.5</v>
      </c>
      <c r="G34" s="154">
        <v>186.5</v>
      </c>
      <c r="H34" s="154">
        <v>176</v>
      </c>
      <c r="I34" s="154">
        <v>182.5</v>
      </c>
      <c r="J34" s="154">
        <v>3</v>
      </c>
      <c r="K34" s="154">
        <v>3342</v>
      </c>
      <c r="L34" s="154" t="s">
        <v>14</v>
      </c>
      <c r="M34" s="154"/>
    </row>
    <row r="35" spans="1:13" ht="18.75">
      <c r="A35" s="155">
        <v>43315</v>
      </c>
      <c r="B35" s="154" t="s">
        <v>108</v>
      </c>
      <c r="C35" s="154" t="s">
        <v>16</v>
      </c>
      <c r="D35" s="154">
        <v>552</v>
      </c>
      <c r="E35" s="154">
        <v>362</v>
      </c>
      <c r="F35" s="154">
        <v>366</v>
      </c>
      <c r="G35" s="154">
        <v>375</v>
      </c>
      <c r="H35" s="154">
        <v>357</v>
      </c>
      <c r="I35" s="154">
        <v>365</v>
      </c>
      <c r="J35" s="154">
        <v>3</v>
      </c>
      <c r="K35" s="154">
        <v>1656</v>
      </c>
      <c r="L35" s="154" t="s">
        <v>14</v>
      </c>
      <c r="M35" s="154"/>
    </row>
    <row r="36" spans="1:13" ht="18.75">
      <c r="A36" s="155">
        <v>43314</v>
      </c>
      <c r="B36" s="154" t="s">
        <v>139</v>
      </c>
      <c r="C36" s="154" t="s">
        <v>16</v>
      </c>
      <c r="D36" s="154">
        <v>404</v>
      </c>
      <c r="E36" s="154">
        <v>495</v>
      </c>
      <c r="F36" s="154">
        <v>501</v>
      </c>
      <c r="G36" s="154">
        <v>512</v>
      </c>
      <c r="H36" s="154">
        <v>489</v>
      </c>
      <c r="I36" s="154">
        <v>501</v>
      </c>
      <c r="J36" s="154">
        <v>6</v>
      </c>
      <c r="K36" s="154">
        <v>2424</v>
      </c>
      <c r="L36" s="154" t="s">
        <v>14</v>
      </c>
      <c r="M36" s="154"/>
    </row>
    <row r="37" spans="1:13" ht="18.75">
      <c r="A37" s="155">
        <v>43313</v>
      </c>
      <c r="B37" s="154" t="s">
        <v>30</v>
      </c>
      <c r="C37" s="154" t="s">
        <v>13</v>
      </c>
      <c r="D37" s="154">
        <v>901</v>
      </c>
      <c r="E37" s="154">
        <v>222</v>
      </c>
      <c r="F37" s="154">
        <v>219</v>
      </c>
      <c r="G37" s="154">
        <v>215</v>
      </c>
      <c r="H37" s="154">
        <v>226.5</v>
      </c>
      <c r="I37" s="154">
        <v>219</v>
      </c>
      <c r="J37" s="154">
        <v>3</v>
      </c>
      <c r="K37" s="154">
        <v>2703</v>
      </c>
      <c r="L37" s="154" t="s">
        <v>14</v>
      </c>
      <c r="M37" s="154"/>
    </row>
    <row r="38" spans="1:13" ht="18.75">
      <c r="A38" s="155">
        <v>43313</v>
      </c>
      <c r="B38" s="154" t="s">
        <v>153</v>
      </c>
      <c r="C38" s="154" t="s">
        <v>13</v>
      </c>
      <c r="D38" s="154">
        <v>242</v>
      </c>
      <c r="E38" s="154">
        <v>825</v>
      </c>
      <c r="F38" s="154">
        <v>815</v>
      </c>
      <c r="G38" s="154">
        <v>800</v>
      </c>
      <c r="H38" s="154">
        <v>836</v>
      </c>
      <c r="I38" s="154">
        <v>800</v>
      </c>
      <c r="J38" s="154">
        <v>25</v>
      </c>
      <c r="K38" s="154">
        <v>6050</v>
      </c>
      <c r="L38" s="154" t="s">
        <v>14</v>
      </c>
      <c r="M38" s="154"/>
    </row>
    <row r="39" spans="1:13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</row>
  </sheetData>
  <pageMargins left="0.7" right="0.7" top="0.75" bottom="0.75" header="0.3" footer="0.3"/>
  <pageSetup orientation="portrait" horizontalDpi="300" verticalDpi="30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39"/>
  <sheetViews>
    <sheetView workbookViewId="0">
      <selection activeCell="J8" sqref="J8"/>
    </sheetView>
  </sheetViews>
  <sheetFormatPr defaultRowHeight="15"/>
  <cols>
    <col min="1" max="1" width="16.140625" customWidth="1"/>
    <col min="2" max="2" width="17.140625" customWidth="1"/>
    <col min="3" max="3" width="9.7109375" customWidth="1"/>
    <col min="4" max="4" width="11" customWidth="1"/>
    <col min="10" max="10" width="13.85546875" customWidth="1"/>
    <col min="11" max="11" width="13.140625" customWidth="1"/>
    <col min="12" max="13" width="18.5703125" customWidth="1"/>
  </cols>
  <sheetData>
    <row r="1" spans="1:13">
      <c r="A1" s="11"/>
      <c r="B1" s="12"/>
      <c r="C1" s="13"/>
      <c r="D1" s="122"/>
      <c r="E1" s="12"/>
      <c r="F1" s="12"/>
      <c r="G1" s="12"/>
      <c r="H1" s="25" t="s">
        <v>19</v>
      </c>
      <c r="I1" s="25" t="s">
        <v>0</v>
      </c>
      <c r="J1" s="25" t="s">
        <v>1</v>
      </c>
      <c r="K1" s="25" t="s">
        <v>2</v>
      </c>
      <c r="L1" s="25" t="s">
        <v>3</v>
      </c>
      <c r="M1" s="22"/>
    </row>
    <row r="2" spans="1:13">
      <c r="A2" s="11"/>
      <c r="B2" s="12"/>
      <c r="C2" s="13"/>
      <c r="D2" s="122"/>
      <c r="E2" s="15"/>
      <c r="F2" s="12"/>
      <c r="G2" s="12"/>
      <c r="H2" s="10">
        <v>31</v>
      </c>
      <c r="I2" s="9">
        <v>24</v>
      </c>
      <c r="J2" s="14">
        <v>6</v>
      </c>
      <c r="K2" s="9">
        <v>1</v>
      </c>
      <c r="L2" s="30">
        <f>I2/(I2+J2)</f>
        <v>0.8</v>
      </c>
      <c r="M2" s="23"/>
    </row>
    <row r="3" spans="1:13">
      <c r="A3" s="11"/>
      <c r="B3" s="12"/>
      <c r="C3" s="18"/>
      <c r="D3" s="123"/>
      <c r="E3" s="16"/>
      <c r="F3" s="29"/>
      <c r="G3" s="12"/>
      <c r="H3" s="31" t="s">
        <v>4</v>
      </c>
      <c r="I3" s="26">
        <f>SUM(K7:K397)</f>
        <v>80351</v>
      </c>
      <c r="J3" s="28" t="s">
        <v>91</v>
      </c>
      <c r="K3" s="10">
        <v>0</v>
      </c>
      <c r="L3" s="25"/>
      <c r="M3" s="22"/>
    </row>
    <row r="4" spans="1:13">
      <c r="A4" s="11"/>
      <c r="B4" s="12"/>
      <c r="C4" s="32"/>
      <c r="D4" s="122"/>
      <c r="E4" s="12"/>
      <c r="F4" s="12"/>
      <c r="G4" s="12"/>
      <c r="H4" s="18"/>
      <c r="I4" s="12"/>
      <c r="J4" s="10" t="s">
        <v>94</v>
      </c>
      <c r="K4" s="10">
        <v>0</v>
      </c>
      <c r="L4" s="36"/>
      <c r="M4" s="22"/>
    </row>
    <row r="5" spans="1:13" ht="15.75" thickBot="1">
      <c r="A5" s="11"/>
      <c r="B5" s="12"/>
      <c r="C5" s="13"/>
      <c r="D5" s="122"/>
      <c r="E5" s="12"/>
      <c r="F5" s="12"/>
      <c r="G5" s="12"/>
      <c r="H5" s="12"/>
      <c r="I5" s="12"/>
      <c r="J5" s="12"/>
      <c r="K5" s="12"/>
      <c r="L5" s="36"/>
      <c r="M5" s="22"/>
    </row>
    <row r="6" spans="1:13" ht="17.25">
      <c r="A6" s="134" t="s">
        <v>20</v>
      </c>
      <c r="B6" s="135" t="s">
        <v>21</v>
      </c>
      <c r="C6" s="136" t="s">
        <v>22</v>
      </c>
      <c r="D6" s="137" t="s">
        <v>5</v>
      </c>
      <c r="E6" s="135" t="s">
        <v>6</v>
      </c>
      <c r="F6" s="135" t="s">
        <v>7</v>
      </c>
      <c r="G6" s="138" t="s">
        <v>8</v>
      </c>
      <c r="H6" s="135" t="s">
        <v>1</v>
      </c>
      <c r="I6" s="135" t="s">
        <v>9</v>
      </c>
      <c r="J6" s="135" t="s">
        <v>10</v>
      </c>
      <c r="K6" s="135" t="s">
        <v>11</v>
      </c>
      <c r="L6" s="139" t="s">
        <v>12</v>
      </c>
      <c r="M6" s="140" t="s">
        <v>17</v>
      </c>
    </row>
    <row r="7" spans="1:13" ht="18.75">
      <c r="A7" s="155"/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</row>
    <row r="8" spans="1:13" ht="18.75">
      <c r="A8" s="155">
        <v>43312</v>
      </c>
      <c r="B8" s="154" t="s">
        <v>152</v>
      </c>
      <c r="C8" s="154" t="s">
        <v>13</v>
      </c>
      <c r="D8" s="154">
        <v>800</v>
      </c>
      <c r="E8" s="154">
        <v>250</v>
      </c>
      <c r="F8" s="154">
        <v>245</v>
      </c>
      <c r="G8" s="154">
        <v>238</v>
      </c>
      <c r="H8" s="154">
        <v>255</v>
      </c>
      <c r="I8" s="154">
        <v>246</v>
      </c>
      <c r="J8" s="154">
        <v>4</v>
      </c>
      <c r="K8" s="154">
        <v>3200</v>
      </c>
      <c r="L8" s="154" t="s">
        <v>14</v>
      </c>
      <c r="M8" s="154"/>
    </row>
    <row r="9" spans="1:13" ht="18.75">
      <c r="A9" s="155">
        <v>43311</v>
      </c>
      <c r="B9" s="154" t="s">
        <v>88</v>
      </c>
      <c r="C9" s="154" t="s">
        <v>16</v>
      </c>
      <c r="D9" s="154">
        <v>829</v>
      </c>
      <c r="E9" s="154">
        <v>241</v>
      </c>
      <c r="F9" s="154">
        <v>245</v>
      </c>
      <c r="G9" s="154">
        <v>250</v>
      </c>
      <c r="H9" s="154">
        <v>236</v>
      </c>
      <c r="I9" s="154">
        <v>250</v>
      </c>
      <c r="J9" s="154">
        <v>9</v>
      </c>
      <c r="K9" s="154">
        <v>7461</v>
      </c>
      <c r="L9" s="154" t="s">
        <v>14</v>
      </c>
      <c r="M9" s="154"/>
    </row>
    <row r="10" spans="1:13" ht="18.75">
      <c r="A10" s="155">
        <v>43311</v>
      </c>
      <c r="B10" s="154" t="s">
        <v>152</v>
      </c>
      <c r="C10" s="154" t="s">
        <v>16</v>
      </c>
      <c r="D10" s="154">
        <v>727</v>
      </c>
      <c r="E10" s="154">
        <v>275</v>
      </c>
      <c r="F10" s="154">
        <v>280</v>
      </c>
      <c r="G10" s="154">
        <v>290</v>
      </c>
      <c r="H10" s="154">
        <v>268</v>
      </c>
      <c r="I10" s="154">
        <v>280</v>
      </c>
      <c r="J10" s="154">
        <v>5</v>
      </c>
      <c r="K10" s="154">
        <v>3635</v>
      </c>
      <c r="L10" s="154" t="s">
        <v>14</v>
      </c>
      <c r="M10" s="154"/>
    </row>
    <row r="11" spans="1:13" ht="18.75">
      <c r="A11" s="155">
        <v>43308</v>
      </c>
      <c r="B11" s="154" t="s">
        <v>67</v>
      </c>
      <c r="C11" s="154" t="s">
        <v>16</v>
      </c>
      <c r="D11" s="154">
        <v>681</v>
      </c>
      <c r="E11" s="154">
        <v>293.5</v>
      </c>
      <c r="F11" s="154">
        <v>296.5</v>
      </c>
      <c r="G11" s="154">
        <v>301</v>
      </c>
      <c r="H11" s="154">
        <v>290</v>
      </c>
      <c r="I11" s="154">
        <v>296.5</v>
      </c>
      <c r="J11" s="154">
        <v>3</v>
      </c>
      <c r="K11" s="154">
        <v>2043</v>
      </c>
      <c r="L11" s="154" t="s">
        <v>14</v>
      </c>
      <c r="M11" s="154"/>
    </row>
    <row r="12" spans="1:13" ht="18.75">
      <c r="A12" s="155">
        <v>43308</v>
      </c>
      <c r="B12" s="154" t="s">
        <v>50</v>
      </c>
      <c r="C12" s="154" t="s">
        <v>16</v>
      </c>
      <c r="D12" s="154">
        <v>638</v>
      </c>
      <c r="E12" s="154">
        <v>313.5</v>
      </c>
      <c r="F12" s="154">
        <v>317.5</v>
      </c>
      <c r="G12" s="154">
        <v>324</v>
      </c>
      <c r="H12" s="154">
        <v>309</v>
      </c>
      <c r="I12" s="154">
        <v>317.5</v>
      </c>
      <c r="J12" s="154">
        <v>4</v>
      </c>
      <c r="K12" s="154">
        <v>2552</v>
      </c>
      <c r="L12" s="154" t="s">
        <v>14</v>
      </c>
      <c r="M12" s="154"/>
    </row>
    <row r="13" spans="1:13" ht="18.75">
      <c r="A13" s="155">
        <v>43308</v>
      </c>
      <c r="B13" s="154" t="s">
        <v>151</v>
      </c>
      <c r="C13" s="154" t="s">
        <v>16</v>
      </c>
      <c r="D13" s="154">
        <v>639</v>
      </c>
      <c r="E13" s="154">
        <v>313</v>
      </c>
      <c r="F13" s="154">
        <v>317</v>
      </c>
      <c r="G13" s="154">
        <v>322</v>
      </c>
      <c r="H13" s="154">
        <v>308.5</v>
      </c>
      <c r="I13" s="154">
        <v>317</v>
      </c>
      <c r="J13" s="154">
        <v>4</v>
      </c>
      <c r="K13" s="154">
        <v>2556</v>
      </c>
      <c r="L13" s="154" t="s">
        <v>14</v>
      </c>
      <c r="M13" s="154"/>
    </row>
    <row r="14" spans="1:13" ht="18.75">
      <c r="A14" s="155">
        <v>43307</v>
      </c>
      <c r="B14" s="154" t="s">
        <v>150</v>
      </c>
      <c r="C14" s="154" t="s">
        <v>16</v>
      </c>
      <c r="D14" s="154">
        <v>881</v>
      </c>
      <c r="E14" s="154">
        <v>227</v>
      </c>
      <c r="F14" s="154">
        <v>231</v>
      </c>
      <c r="G14" s="154">
        <v>236</v>
      </c>
      <c r="H14" s="154">
        <v>322</v>
      </c>
      <c r="I14" s="154">
        <v>231</v>
      </c>
      <c r="J14" s="154">
        <v>4</v>
      </c>
      <c r="K14" s="154">
        <v>3524</v>
      </c>
      <c r="L14" s="154" t="s">
        <v>14</v>
      </c>
      <c r="M14" s="154"/>
    </row>
    <row r="15" spans="1:13" ht="18.75">
      <c r="A15" s="155">
        <v>43307</v>
      </c>
      <c r="B15" s="154" t="s">
        <v>140</v>
      </c>
      <c r="C15" s="154" t="s">
        <v>16</v>
      </c>
      <c r="D15" s="154">
        <v>545</v>
      </c>
      <c r="E15" s="154">
        <v>367</v>
      </c>
      <c r="F15" s="154">
        <v>373</v>
      </c>
      <c r="G15" s="154">
        <v>380</v>
      </c>
      <c r="H15" s="154">
        <v>361</v>
      </c>
      <c r="I15" s="154">
        <v>361</v>
      </c>
      <c r="J15" s="156">
        <v>-6</v>
      </c>
      <c r="K15" s="156">
        <v>-3270</v>
      </c>
      <c r="L15" s="156" t="s">
        <v>15</v>
      </c>
      <c r="M15" s="154"/>
    </row>
    <row r="16" spans="1:13" ht="18.75">
      <c r="A16" s="155">
        <v>43306</v>
      </c>
      <c r="B16" s="154" t="s">
        <v>149</v>
      </c>
      <c r="C16" s="154" t="s">
        <v>16</v>
      </c>
      <c r="D16" s="154">
        <v>1086</v>
      </c>
      <c r="E16" s="154">
        <v>184</v>
      </c>
      <c r="F16" s="154">
        <v>186</v>
      </c>
      <c r="G16" s="154">
        <v>189</v>
      </c>
      <c r="H16" s="154">
        <v>181</v>
      </c>
      <c r="I16" s="154">
        <v>184</v>
      </c>
      <c r="J16" s="154">
        <v>0</v>
      </c>
      <c r="K16" s="154">
        <v>0</v>
      </c>
      <c r="L16" s="154" t="s">
        <v>41</v>
      </c>
      <c r="M16" s="154"/>
    </row>
    <row r="17" spans="1:13" ht="18.75">
      <c r="A17" s="155">
        <v>43305</v>
      </c>
      <c r="B17" s="154" t="s">
        <v>148</v>
      </c>
      <c r="C17" s="154" t="s">
        <v>16</v>
      </c>
      <c r="D17" s="154">
        <v>1361</v>
      </c>
      <c r="E17" s="154">
        <v>147</v>
      </c>
      <c r="F17" s="154">
        <v>150</v>
      </c>
      <c r="G17" s="154">
        <v>155</v>
      </c>
      <c r="H17" s="154">
        <v>143</v>
      </c>
      <c r="I17" s="154">
        <v>150</v>
      </c>
      <c r="J17" s="154">
        <v>3</v>
      </c>
      <c r="K17" s="154">
        <v>4083</v>
      </c>
      <c r="L17" s="154" t="s">
        <v>14</v>
      </c>
      <c r="M17" s="154"/>
    </row>
    <row r="18" spans="1:13" ht="18.75">
      <c r="A18" s="155">
        <v>43304</v>
      </c>
      <c r="B18" s="154" t="s">
        <v>75</v>
      </c>
      <c r="C18" s="154" t="s">
        <v>16</v>
      </c>
      <c r="D18" s="154">
        <v>530</v>
      </c>
      <c r="E18" s="154">
        <v>377.5</v>
      </c>
      <c r="F18" s="154">
        <v>381.5</v>
      </c>
      <c r="G18" s="154">
        <v>390</v>
      </c>
      <c r="H18" s="154">
        <v>372.5</v>
      </c>
      <c r="I18" s="154">
        <v>381.5</v>
      </c>
      <c r="J18" s="154">
        <v>4</v>
      </c>
      <c r="K18" s="154">
        <v>2120</v>
      </c>
      <c r="L18" s="154" t="s">
        <v>14</v>
      </c>
      <c r="M18" s="154"/>
    </row>
    <row r="19" spans="1:13" ht="18.75">
      <c r="A19" s="155">
        <v>43301</v>
      </c>
      <c r="B19" s="154" t="s">
        <v>147</v>
      </c>
      <c r="C19" s="154" t="s">
        <v>16</v>
      </c>
      <c r="D19" s="154">
        <v>602</v>
      </c>
      <c r="E19" s="154">
        <v>332</v>
      </c>
      <c r="F19" s="154">
        <v>337</v>
      </c>
      <c r="G19" s="154">
        <v>342</v>
      </c>
      <c r="H19" s="154">
        <v>327</v>
      </c>
      <c r="I19" s="154">
        <v>337</v>
      </c>
      <c r="J19" s="154">
        <v>5</v>
      </c>
      <c r="K19" s="154">
        <v>3010</v>
      </c>
      <c r="L19" s="154" t="s">
        <v>14</v>
      </c>
      <c r="M19" s="154"/>
    </row>
    <row r="20" spans="1:13" ht="18.75">
      <c r="A20" s="155">
        <v>43301</v>
      </c>
      <c r="B20" s="154" t="s">
        <v>116</v>
      </c>
      <c r="C20" s="154" t="s">
        <v>13</v>
      </c>
      <c r="D20" s="154">
        <v>2941</v>
      </c>
      <c r="E20" s="154">
        <v>68</v>
      </c>
      <c r="F20" s="154">
        <v>66</v>
      </c>
      <c r="G20" s="154">
        <v>63</v>
      </c>
      <c r="H20" s="154">
        <v>71</v>
      </c>
      <c r="I20" s="154">
        <v>66</v>
      </c>
      <c r="J20" s="154">
        <v>2</v>
      </c>
      <c r="K20" s="154">
        <v>5882</v>
      </c>
      <c r="L20" s="154" t="s">
        <v>14</v>
      </c>
      <c r="M20" s="154"/>
    </row>
    <row r="21" spans="1:13" ht="18.75">
      <c r="A21" s="155">
        <v>43300</v>
      </c>
      <c r="B21" s="154" t="s">
        <v>88</v>
      </c>
      <c r="C21" s="154" t="s">
        <v>13</v>
      </c>
      <c r="D21" s="154">
        <v>955</v>
      </c>
      <c r="E21" s="154">
        <v>209.5</v>
      </c>
      <c r="F21" s="154">
        <v>206</v>
      </c>
      <c r="G21" s="154">
        <v>203</v>
      </c>
      <c r="H21" s="154">
        <v>212.5</v>
      </c>
      <c r="I21" s="154">
        <v>203</v>
      </c>
      <c r="J21" s="154">
        <v>6.5</v>
      </c>
      <c r="K21" s="154">
        <v>6207</v>
      </c>
      <c r="L21" s="154" t="s">
        <v>14</v>
      </c>
      <c r="M21" s="154"/>
    </row>
    <row r="22" spans="1:13" ht="18.75">
      <c r="A22" s="155">
        <v>43299</v>
      </c>
      <c r="B22" s="154" t="s">
        <v>135</v>
      </c>
      <c r="C22" s="154" t="s">
        <v>16</v>
      </c>
      <c r="D22" s="154">
        <v>376</v>
      </c>
      <c r="E22" s="154">
        <v>532</v>
      </c>
      <c r="F22" s="154">
        <v>538</v>
      </c>
      <c r="G22" s="154">
        <v>548</v>
      </c>
      <c r="H22" s="154">
        <v>525</v>
      </c>
      <c r="I22" s="154">
        <v>525</v>
      </c>
      <c r="J22" s="156">
        <v>-7</v>
      </c>
      <c r="K22" s="156">
        <v>-2632</v>
      </c>
      <c r="L22" s="156" t="s">
        <v>15</v>
      </c>
      <c r="M22" s="154"/>
    </row>
    <row r="23" spans="1:13" ht="18.75">
      <c r="A23" s="155">
        <v>43299</v>
      </c>
      <c r="B23" s="154" t="s">
        <v>146</v>
      </c>
      <c r="C23" s="154" t="s">
        <v>13</v>
      </c>
      <c r="D23" s="154">
        <v>407</v>
      </c>
      <c r="E23" s="154">
        <v>492</v>
      </c>
      <c r="F23" s="154">
        <v>485</v>
      </c>
      <c r="G23" s="154">
        <v>476</v>
      </c>
      <c r="H23" s="154">
        <v>500</v>
      </c>
      <c r="I23" s="154">
        <v>485</v>
      </c>
      <c r="J23" s="154">
        <v>7</v>
      </c>
      <c r="K23" s="154">
        <v>2849</v>
      </c>
      <c r="L23" s="154" t="s">
        <v>14</v>
      </c>
      <c r="M23" s="154"/>
    </row>
    <row r="24" spans="1:13" ht="18.75">
      <c r="A24" s="155">
        <v>43298</v>
      </c>
      <c r="B24" s="154" t="s">
        <v>51</v>
      </c>
      <c r="C24" s="154" t="s">
        <v>13</v>
      </c>
      <c r="D24" s="154">
        <v>1388</v>
      </c>
      <c r="E24" s="154">
        <v>144</v>
      </c>
      <c r="F24" s="154">
        <v>141</v>
      </c>
      <c r="G24" s="154">
        <v>138</v>
      </c>
      <c r="H24" s="154">
        <v>147.5</v>
      </c>
      <c r="I24" s="154">
        <v>145.5</v>
      </c>
      <c r="J24" s="156">
        <v>-1.5</v>
      </c>
      <c r="K24" s="156">
        <v>-2082</v>
      </c>
      <c r="L24" s="156" t="s">
        <v>15</v>
      </c>
      <c r="M24" s="154"/>
    </row>
    <row r="25" spans="1:13" ht="18.75">
      <c r="A25" s="155">
        <v>43298</v>
      </c>
      <c r="B25" s="154" t="s">
        <v>130</v>
      </c>
      <c r="C25" s="154" t="s">
        <v>16</v>
      </c>
      <c r="D25" s="154">
        <v>881</v>
      </c>
      <c r="E25" s="154">
        <v>227</v>
      </c>
      <c r="F25" s="154">
        <v>230</v>
      </c>
      <c r="G25" s="154">
        <v>235</v>
      </c>
      <c r="H25" s="154">
        <v>223</v>
      </c>
      <c r="I25" s="154">
        <v>235</v>
      </c>
      <c r="J25" s="154">
        <v>8</v>
      </c>
      <c r="K25" s="154">
        <v>7048</v>
      </c>
      <c r="L25" s="154" t="s">
        <v>14</v>
      </c>
      <c r="M25" s="154"/>
    </row>
    <row r="26" spans="1:13" ht="18.75">
      <c r="A26" s="155">
        <v>43297</v>
      </c>
      <c r="B26" s="154" t="s">
        <v>64</v>
      </c>
      <c r="C26" s="154" t="s">
        <v>16</v>
      </c>
      <c r="D26" s="154">
        <v>1290</v>
      </c>
      <c r="E26" s="154">
        <v>155</v>
      </c>
      <c r="F26" s="154">
        <v>157.5</v>
      </c>
      <c r="G26" s="154">
        <v>162</v>
      </c>
      <c r="H26" s="154">
        <v>152.5</v>
      </c>
      <c r="I26" s="154">
        <v>156</v>
      </c>
      <c r="J26" s="154">
        <v>1</v>
      </c>
      <c r="K26" s="154">
        <v>1290</v>
      </c>
      <c r="L26" s="154" t="s">
        <v>14</v>
      </c>
      <c r="M26" s="154"/>
    </row>
    <row r="27" spans="1:13" ht="18.75">
      <c r="A27" s="155">
        <v>43297</v>
      </c>
      <c r="B27" s="154" t="s">
        <v>145</v>
      </c>
      <c r="C27" s="154" t="s">
        <v>13</v>
      </c>
      <c r="D27" s="154">
        <v>338</v>
      </c>
      <c r="E27" s="154">
        <v>592</v>
      </c>
      <c r="F27" s="154">
        <v>583</v>
      </c>
      <c r="G27" s="154">
        <v>575</v>
      </c>
      <c r="H27" s="154">
        <v>599</v>
      </c>
      <c r="I27" s="154">
        <v>575</v>
      </c>
      <c r="J27" s="154">
        <v>17</v>
      </c>
      <c r="K27" s="154">
        <v>5746</v>
      </c>
      <c r="L27" s="154" t="s">
        <v>14</v>
      </c>
      <c r="M27" s="154"/>
    </row>
    <row r="28" spans="1:13" ht="18.75">
      <c r="A28" s="155">
        <v>43294</v>
      </c>
      <c r="B28" s="154" t="s">
        <v>130</v>
      </c>
      <c r="C28" s="154" t="s">
        <v>13</v>
      </c>
      <c r="D28" s="154">
        <v>847</v>
      </c>
      <c r="E28" s="154">
        <v>236</v>
      </c>
      <c r="F28" s="154">
        <v>233</v>
      </c>
      <c r="G28" s="154">
        <v>229</v>
      </c>
      <c r="H28" s="154">
        <v>239</v>
      </c>
      <c r="I28" s="154">
        <v>233</v>
      </c>
      <c r="J28" s="154">
        <v>3</v>
      </c>
      <c r="K28" s="154">
        <v>2541</v>
      </c>
      <c r="L28" s="154" t="s">
        <v>14</v>
      </c>
      <c r="M28" s="154"/>
    </row>
    <row r="29" spans="1:13" ht="18.75">
      <c r="A29" s="155">
        <v>43293</v>
      </c>
      <c r="B29" s="154" t="s">
        <v>109</v>
      </c>
      <c r="C29" s="154" t="s">
        <v>13</v>
      </c>
      <c r="D29" s="154">
        <v>648</v>
      </c>
      <c r="E29" s="154">
        <v>308.5</v>
      </c>
      <c r="F29" s="154">
        <v>305</v>
      </c>
      <c r="G29" s="154">
        <v>300</v>
      </c>
      <c r="H29" s="154">
        <v>312.3</v>
      </c>
      <c r="I29" s="154">
        <v>312.3</v>
      </c>
      <c r="J29" s="156">
        <v>-3.8</v>
      </c>
      <c r="K29" s="156">
        <v>-2462</v>
      </c>
      <c r="L29" s="156" t="s">
        <v>15</v>
      </c>
      <c r="M29" s="154"/>
    </row>
    <row r="30" spans="1:13" ht="18.75">
      <c r="A30" s="155">
        <v>43292</v>
      </c>
      <c r="B30" s="154" t="s">
        <v>51</v>
      </c>
      <c r="C30" s="154" t="s">
        <v>16</v>
      </c>
      <c r="D30" s="154">
        <v>1315</v>
      </c>
      <c r="E30" s="154">
        <v>152</v>
      </c>
      <c r="F30" s="154">
        <v>154.5</v>
      </c>
      <c r="G30" s="154">
        <v>157</v>
      </c>
      <c r="H30" s="154">
        <v>149</v>
      </c>
      <c r="I30" s="154">
        <v>157</v>
      </c>
      <c r="J30" s="154">
        <v>5</v>
      </c>
      <c r="K30" s="154">
        <v>6575</v>
      </c>
      <c r="L30" s="154" t="s">
        <v>14</v>
      </c>
      <c r="M30" s="154"/>
    </row>
    <row r="31" spans="1:13" ht="18.75">
      <c r="A31" s="155">
        <v>43291</v>
      </c>
      <c r="B31" s="154" t="s">
        <v>53</v>
      </c>
      <c r="C31" s="154" t="s">
        <v>16</v>
      </c>
      <c r="D31" s="154">
        <v>546</v>
      </c>
      <c r="E31" s="154">
        <v>366</v>
      </c>
      <c r="F31" s="154">
        <v>371</v>
      </c>
      <c r="G31" s="154">
        <v>378</v>
      </c>
      <c r="H31" s="154">
        <v>361</v>
      </c>
      <c r="I31" s="154">
        <v>371</v>
      </c>
      <c r="J31" s="154">
        <v>5</v>
      </c>
      <c r="K31" s="154">
        <v>2730</v>
      </c>
      <c r="L31" s="154" t="s">
        <v>14</v>
      </c>
      <c r="M31" s="154"/>
    </row>
    <row r="32" spans="1:13" ht="18.75">
      <c r="A32" s="155">
        <v>43287</v>
      </c>
      <c r="B32" s="154" t="s">
        <v>120</v>
      </c>
      <c r="C32" s="154" t="s">
        <v>16</v>
      </c>
      <c r="D32" s="154">
        <v>1282</v>
      </c>
      <c r="E32" s="154">
        <v>156</v>
      </c>
      <c r="F32" s="154">
        <v>159</v>
      </c>
      <c r="G32" s="154">
        <v>163</v>
      </c>
      <c r="H32" s="154">
        <v>153</v>
      </c>
      <c r="I32" s="154">
        <v>158.5</v>
      </c>
      <c r="J32" s="154">
        <v>2.5</v>
      </c>
      <c r="K32" s="154">
        <v>3205</v>
      </c>
      <c r="L32" s="154" t="s">
        <v>14</v>
      </c>
      <c r="M32" s="154"/>
    </row>
    <row r="33" spans="1:13" ht="18.75">
      <c r="A33" s="155">
        <v>43287</v>
      </c>
      <c r="B33" s="154" t="s">
        <v>144</v>
      </c>
      <c r="C33" s="154" t="s">
        <v>16</v>
      </c>
      <c r="D33" s="154">
        <v>678</v>
      </c>
      <c r="E33" s="154">
        <v>295</v>
      </c>
      <c r="F33" s="154">
        <v>298</v>
      </c>
      <c r="G33" s="154">
        <v>302</v>
      </c>
      <c r="H33" s="154">
        <v>291</v>
      </c>
      <c r="I33" s="154">
        <v>297</v>
      </c>
      <c r="J33" s="154">
        <v>2</v>
      </c>
      <c r="K33" s="154">
        <v>1356</v>
      </c>
      <c r="L33" s="154" t="s">
        <v>14</v>
      </c>
      <c r="M33" s="154"/>
    </row>
    <row r="34" spans="1:13" ht="18.75">
      <c r="A34" s="155">
        <v>43286</v>
      </c>
      <c r="B34" s="154" t="s">
        <v>140</v>
      </c>
      <c r="C34" s="154" t="s">
        <v>16</v>
      </c>
      <c r="D34" s="154">
        <v>478</v>
      </c>
      <c r="E34" s="154">
        <v>418</v>
      </c>
      <c r="F34" s="154">
        <v>424</v>
      </c>
      <c r="G34" s="154">
        <v>431</v>
      </c>
      <c r="H34" s="154">
        <v>411</v>
      </c>
      <c r="I34" s="154">
        <v>411</v>
      </c>
      <c r="J34" s="156">
        <v>-7</v>
      </c>
      <c r="K34" s="156">
        <v>-3346</v>
      </c>
      <c r="L34" s="156" t="s">
        <v>15</v>
      </c>
      <c r="M34" s="154"/>
    </row>
    <row r="35" spans="1:13" ht="18.75">
      <c r="A35" s="155">
        <v>43284</v>
      </c>
      <c r="B35" s="154" t="s">
        <v>59</v>
      </c>
      <c r="C35" s="154" t="s">
        <v>16</v>
      </c>
      <c r="D35" s="154">
        <v>541</v>
      </c>
      <c r="E35" s="154">
        <v>370</v>
      </c>
      <c r="F35" s="154">
        <v>375</v>
      </c>
      <c r="G35" s="154">
        <v>380</v>
      </c>
      <c r="H35" s="154">
        <v>365</v>
      </c>
      <c r="I35" s="154">
        <v>375</v>
      </c>
      <c r="J35" s="154">
        <v>5</v>
      </c>
      <c r="K35" s="154">
        <v>2705</v>
      </c>
      <c r="L35" s="154" t="s">
        <v>14</v>
      </c>
      <c r="M35" s="154"/>
    </row>
    <row r="36" spans="1:13" ht="18.75">
      <c r="A36" s="155">
        <v>43284</v>
      </c>
      <c r="B36" s="154" t="s">
        <v>105</v>
      </c>
      <c r="C36" s="154" t="s">
        <v>16</v>
      </c>
      <c r="D36" s="154">
        <v>730</v>
      </c>
      <c r="E36" s="154">
        <v>274</v>
      </c>
      <c r="F36" s="154">
        <v>277</v>
      </c>
      <c r="G36" s="154">
        <v>282</v>
      </c>
      <c r="H36" s="154">
        <v>270.5</v>
      </c>
      <c r="I36" s="154">
        <v>277</v>
      </c>
      <c r="J36" s="154">
        <v>3</v>
      </c>
      <c r="K36" s="154">
        <v>2190</v>
      </c>
      <c r="L36" s="154" t="s">
        <v>14</v>
      </c>
      <c r="M36" s="154"/>
    </row>
    <row r="37" spans="1:13" ht="18.75">
      <c r="A37" s="155">
        <v>43283</v>
      </c>
      <c r="B37" s="154" t="s">
        <v>140</v>
      </c>
      <c r="C37" s="154" t="s">
        <v>16</v>
      </c>
      <c r="D37" s="154">
        <v>505</v>
      </c>
      <c r="E37" s="154">
        <v>396</v>
      </c>
      <c r="F37" s="154">
        <v>404</v>
      </c>
      <c r="G37" s="154">
        <v>413</v>
      </c>
      <c r="H37" s="154">
        <v>388</v>
      </c>
      <c r="I37" s="154">
        <v>388</v>
      </c>
      <c r="J37" s="156">
        <v>-8</v>
      </c>
      <c r="K37" s="156">
        <v>4040</v>
      </c>
      <c r="L37" s="156" t="s">
        <v>15</v>
      </c>
      <c r="M37" s="154"/>
    </row>
    <row r="38" spans="1:13" ht="18.75">
      <c r="A38" s="155">
        <v>43283</v>
      </c>
      <c r="B38" s="154" t="s">
        <v>135</v>
      </c>
      <c r="C38" s="154" t="s">
        <v>13</v>
      </c>
      <c r="D38" s="154">
        <v>373</v>
      </c>
      <c r="E38" s="154">
        <v>536</v>
      </c>
      <c r="F38" s="154">
        <v>530</v>
      </c>
      <c r="G38" s="154">
        <v>521</v>
      </c>
      <c r="H38" s="154">
        <v>542</v>
      </c>
      <c r="I38" s="154">
        <v>521</v>
      </c>
      <c r="J38" s="157">
        <v>15</v>
      </c>
      <c r="K38" s="157">
        <v>5595</v>
      </c>
      <c r="L38" s="157" t="s">
        <v>14</v>
      </c>
      <c r="M38" s="154"/>
    </row>
    <row r="39" spans="1:13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</row>
  </sheetData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39"/>
  <sheetViews>
    <sheetView workbookViewId="0">
      <selection activeCell="J8" sqref="J8"/>
    </sheetView>
  </sheetViews>
  <sheetFormatPr defaultRowHeight="15"/>
  <cols>
    <col min="1" max="1" width="16.7109375" customWidth="1"/>
    <col min="2" max="2" width="17.7109375" customWidth="1"/>
    <col min="3" max="3" width="11" customWidth="1"/>
    <col min="4" max="4" width="9.7109375" customWidth="1"/>
    <col min="6" max="6" width="8.28515625" customWidth="1"/>
    <col min="10" max="10" width="12.7109375" customWidth="1"/>
    <col min="11" max="11" width="11.85546875" customWidth="1"/>
    <col min="12" max="12" width="20.5703125" customWidth="1"/>
    <col min="13" max="13" width="17.7109375" customWidth="1"/>
  </cols>
  <sheetData>
    <row r="1" spans="1:13">
      <c r="A1" s="11"/>
      <c r="B1" s="12"/>
      <c r="C1" s="13"/>
      <c r="D1" s="122"/>
      <c r="E1" s="12"/>
      <c r="F1" s="12"/>
      <c r="G1" s="12"/>
      <c r="H1" s="25" t="s">
        <v>19</v>
      </c>
      <c r="I1" s="25" t="s">
        <v>0</v>
      </c>
      <c r="J1" s="25" t="s">
        <v>1</v>
      </c>
      <c r="K1" s="25" t="s">
        <v>2</v>
      </c>
      <c r="L1" s="25" t="s">
        <v>3</v>
      </c>
      <c r="M1" s="22"/>
    </row>
    <row r="2" spans="1:13">
      <c r="A2" s="11"/>
      <c r="B2" s="12"/>
      <c r="C2" s="13"/>
      <c r="D2" s="122"/>
      <c r="E2" s="15"/>
      <c r="F2" s="12"/>
      <c r="G2" s="12"/>
      <c r="H2" s="10">
        <v>31</v>
      </c>
      <c r="I2" s="9">
        <v>21</v>
      </c>
      <c r="J2" s="14">
        <v>5</v>
      </c>
      <c r="K2" s="9">
        <v>5</v>
      </c>
      <c r="L2" s="30">
        <f>I2/(I2+J2)</f>
        <v>0.80769230769230771</v>
      </c>
      <c r="M2" s="23"/>
    </row>
    <row r="3" spans="1:13">
      <c r="A3" s="11"/>
      <c r="B3" s="12"/>
      <c r="C3" s="18"/>
      <c r="D3" s="123"/>
      <c r="E3" s="16"/>
      <c r="F3" s="29"/>
      <c r="G3" s="12"/>
      <c r="H3" s="31" t="s">
        <v>4</v>
      </c>
      <c r="I3" s="26">
        <f>SUM(K7:K368)</f>
        <v>101566</v>
      </c>
      <c r="J3" s="28" t="s">
        <v>91</v>
      </c>
      <c r="K3" s="10">
        <v>0</v>
      </c>
      <c r="L3" s="25"/>
      <c r="M3" s="22"/>
    </row>
    <row r="4" spans="1:13">
      <c r="A4" s="11"/>
      <c r="B4" s="12"/>
      <c r="C4" s="32"/>
      <c r="D4" s="122"/>
      <c r="E4" s="12"/>
      <c r="F4" s="12"/>
      <c r="G4" s="12"/>
      <c r="H4" s="18"/>
      <c r="I4" s="12"/>
      <c r="J4" s="10" t="s">
        <v>94</v>
      </c>
      <c r="K4" s="10">
        <v>0</v>
      </c>
      <c r="L4" s="36"/>
      <c r="M4" s="22"/>
    </row>
    <row r="5" spans="1:13" ht="15.75" thickBot="1">
      <c r="A5" s="11"/>
      <c r="B5" s="12"/>
      <c r="C5" s="13"/>
      <c r="D5" s="122"/>
      <c r="E5" s="12"/>
      <c r="F5" s="12"/>
      <c r="G5" s="12"/>
      <c r="H5" s="12"/>
      <c r="I5" s="12"/>
      <c r="J5" s="12"/>
      <c r="K5" s="12"/>
      <c r="L5" s="36"/>
      <c r="M5" s="22"/>
    </row>
    <row r="6" spans="1:13" ht="17.25">
      <c r="A6" s="134" t="s">
        <v>20</v>
      </c>
      <c r="B6" s="135" t="s">
        <v>21</v>
      </c>
      <c r="C6" s="136" t="s">
        <v>22</v>
      </c>
      <c r="D6" s="137" t="s">
        <v>5</v>
      </c>
      <c r="E6" s="135" t="s">
        <v>6</v>
      </c>
      <c r="F6" s="135" t="s">
        <v>7</v>
      </c>
      <c r="G6" s="138" t="s">
        <v>8</v>
      </c>
      <c r="H6" s="135" t="s">
        <v>1</v>
      </c>
      <c r="I6" s="135" t="s">
        <v>9</v>
      </c>
      <c r="J6" s="135" t="s">
        <v>10</v>
      </c>
      <c r="K6" s="135" t="s">
        <v>11</v>
      </c>
      <c r="L6" s="139" t="s">
        <v>12</v>
      </c>
      <c r="M6" s="140" t="s">
        <v>17</v>
      </c>
    </row>
    <row r="7" spans="1:13" ht="18.75">
      <c r="A7" s="155"/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</row>
    <row r="8" spans="1:13" ht="18.75">
      <c r="A8" s="155">
        <v>43280</v>
      </c>
      <c r="B8" s="154" t="s">
        <v>96</v>
      </c>
      <c r="C8" s="154" t="s">
        <v>16</v>
      </c>
      <c r="D8" s="154">
        <v>495</v>
      </c>
      <c r="E8" s="154">
        <v>404</v>
      </c>
      <c r="F8" s="154">
        <v>408</v>
      </c>
      <c r="G8" s="154">
        <v>413</v>
      </c>
      <c r="H8" s="154">
        <v>399</v>
      </c>
      <c r="I8" s="154">
        <v>405</v>
      </c>
      <c r="J8" s="154">
        <v>1</v>
      </c>
      <c r="K8" s="154">
        <v>495</v>
      </c>
      <c r="L8" s="154" t="s">
        <v>41</v>
      </c>
      <c r="M8" s="154"/>
    </row>
    <row r="9" spans="1:13" ht="18.75">
      <c r="A9" s="155">
        <v>43280</v>
      </c>
      <c r="B9" s="154" t="s">
        <v>51</v>
      </c>
      <c r="C9" s="154" t="s">
        <v>16</v>
      </c>
      <c r="D9" s="154">
        <v>1326</v>
      </c>
      <c r="E9" s="154">
        <v>150.80000000000001</v>
      </c>
      <c r="F9" s="154">
        <v>152.80000000000001</v>
      </c>
      <c r="G9" s="154">
        <v>158</v>
      </c>
      <c r="H9" s="154">
        <v>147</v>
      </c>
      <c r="I9" s="154">
        <v>147</v>
      </c>
      <c r="J9" s="156">
        <v>-3.8</v>
      </c>
      <c r="K9" s="156">
        <v>5038</v>
      </c>
      <c r="L9" s="156" t="s">
        <v>15</v>
      </c>
      <c r="M9" s="154"/>
    </row>
    <row r="10" spans="1:13" ht="18.75">
      <c r="A10" s="155">
        <v>43279</v>
      </c>
      <c r="B10" s="154" t="s">
        <v>143</v>
      </c>
      <c r="C10" s="154" t="s">
        <v>16</v>
      </c>
      <c r="D10" s="154">
        <v>3774</v>
      </c>
      <c r="E10" s="154">
        <v>53</v>
      </c>
      <c r="F10" s="154">
        <v>54.5</v>
      </c>
      <c r="G10" s="154">
        <v>56</v>
      </c>
      <c r="H10" s="154">
        <v>51</v>
      </c>
      <c r="I10" s="154">
        <v>55.5</v>
      </c>
      <c r="J10" s="154">
        <v>2.5</v>
      </c>
      <c r="K10" s="154">
        <v>9435</v>
      </c>
      <c r="L10" s="154" t="s">
        <v>14</v>
      </c>
      <c r="M10" s="154"/>
    </row>
    <row r="11" spans="1:13" ht="18.75">
      <c r="A11" s="155">
        <v>43278</v>
      </c>
      <c r="B11" s="154" t="s">
        <v>102</v>
      </c>
      <c r="C11" s="154" t="s">
        <v>13</v>
      </c>
      <c r="D11" s="154">
        <v>1036</v>
      </c>
      <c r="E11" s="154">
        <v>193</v>
      </c>
      <c r="F11" s="154">
        <v>190</v>
      </c>
      <c r="G11" s="154">
        <v>186</v>
      </c>
      <c r="H11" s="154">
        <v>196.5</v>
      </c>
      <c r="I11" s="154">
        <v>186</v>
      </c>
      <c r="J11" s="154">
        <v>7</v>
      </c>
      <c r="K11" s="154">
        <v>7252</v>
      </c>
      <c r="L11" s="154" t="s">
        <v>14</v>
      </c>
      <c r="M11" s="154"/>
    </row>
    <row r="12" spans="1:13" ht="18.75">
      <c r="A12" s="155">
        <v>43278</v>
      </c>
      <c r="B12" s="154" t="s">
        <v>62</v>
      </c>
      <c r="C12" s="154" t="s">
        <v>16</v>
      </c>
      <c r="D12" s="154">
        <v>1550</v>
      </c>
      <c r="E12" s="154">
        <v>129</v>
      </c>
      <c r="F12" s="154">
        <v>132</v>
      </c>
      <c r="G12" s="154">
        <v>136</v>
      </c>
      <c r="H12" s="154">
        <v>126</v>
      </c>
      <c r="I12" s="154">
        <v>126</v>
      </c>
      <c r="J12" s="156">
        <v>-3</v>
      </c>
      <c r="K12" s="156">
        <v>-4650</v>
      </c>
      <c r="L12" s="156" t="s">
        <v>15</v>
      </c>
      <c r="M12" s="154"/>
    </row>
    <row r="13" spans="1:13" ht="18.75">
      <c r="A13" s="155">
        <v>43277</v>
      </c>
      <c r="B13" s="154" t="s">
        <v>102</v>
      </c>
      <c r="C13" s="154" t="s">
        <v>13</v>
      </c>
      <c r="D13" s="154">
        <v>1020</v>
      </c>
      <c r="E13" s="154">
        <v>196</v>
      </c>
      <c r="F13" s="154">
        <v>192</v>
      </c>
      <c r="G13" s="154">
        <v>189</v>
      </c>
      <c r="H13" s="154">
        <v>201</v>
      </c>
      <c r="I13" s="154">
        <v>193.5</v>
      </c>
      <c r="J13" s="154">
        <v>2.5</v>
      </c>
      <c r="K13" s="154">
        <v>2550</v>
      </c>
      <c r="L13" s="154" t="s">
        <v>14</v>
      </c>
      <c r="M13" s="154"/>
    </row>
    <row r="14" spans="1:13" ht="18.75">
      <c r="A14" s="155">
        <v>43273</v>
      </c>
      <c r="B14" s="154" t="s">
        <v>78</v>
      </c>
      <c r="C14" s="154" t="s">
        <v>13</v>
      </c>
      <c r="D14" s="154">
        <v>489</v>
      </c>
      <c r="E14" s="154">
        <v>409</v>
      </c>
      <c r="F14" s="154">
        <v>405</v>
      </c>
      <c r="G14" s="154">
        <v>399</v>
      </c>
      <c r="H14" s="154">
        <v>414</v>
      </c>
      <c r="I14" s="154">
        <v>407.8</v>
      </c>
      <c r="J14" s="154">
        <v>1.3</v>
      </c>
      <c r="K14" s="154">
        <v>636</v>
      </c>
      <c r="L14" s="154" t="s">
        <v>14</v>
      </c>
      <c r="M14" s="154"/>
    </row>
    <row r="15" spans="1:13" ht="18.75">
      <c r="A15" s="155">
        <v>43272</v>
      </c>
      <c r="B15" s="154" t="s">
        <v>102</v>
      </c>
      <c r="C15" s="154" t="s">
        <v>13</v>
      </c>
      <c r="D15" s="154">
        <v>976</v>
      </c>
      <c r="E15" s="154">
        <v>205</v>
      </c>
      <c r="F15" s="154">
        <v>202</v>
      </c>
      <c r="G15" s="154">
        <v>198</v>
      </c>
      <c r="H15" s="154">
        <v>209</v>
      </c>
      <c r="I15" s="154">
        <v>198</v>
      </c>
      <c r="J15" s="154">
        <v>7</v>
      </c>
      <c r="K15" s="154">
        <v>6832</v>
      </c>
      <c r="L15" s="154" t="s">
        <v>14</v>
      </c>
      <c r="M15" s="154"/>
    </row>
    <row r="16" spans="1:13" ht="18.75">
      <c r="A16" s="155">
        <v>43271</v>
      </c>
      <c r="B16" s="154" t="s">
        <v>116</v>
      </c>
      <c r="C16" s="154" t="s">
        <v>13</v>
      </c>
      <c r="D16" s="154">
        <v>1325</v>
      </c>
      <c r="E16" s="154">
        <v>151</v>
      </c>
      <c r="F16" s="154">
        <v>147</v>
      </c>
      <c r="G16" s="154">
        <v>144</v>
      </c>
      <c r="H16" s="154">
        <v>156</v>
      </c>
      <c r="I16" s="154">
        <v>148</v>
      </c>
      <c r="J16" s="154">
        <v>3</v>
      </c>
      <c r="K16" s="154">
        <v>3975</v>
      </c>
      <c r="L16" s="154" t="s">
        <v>14</v>
      </c>
      <c r="M16" s="154"/>
    </row>
    <row r="17" spans="1:13" ht="18.75">
      <c r="A17" s="155">
        <v>43270</v>
      </c>
      <c r="B17" s="154" t="s">
        <v>140</v>
      </c>
      <c r="C17" s="154" t="s">
        <v>16</v>
      </c>
      <c r="D17" s="154">
        <v>484</v>
      </c>
      <c r="E17" s="154">
        <v>413</v>
      </c>
      <c r="F17" s="154">
        <v>418</v>
      </c>
      <c r="G17" s="154">
        <v>425</v>
      </c>
      <c r="H17" s="154">
        <v>406</v>
      </c>
      <c r="I17" s="154">
        <v>418</v>
      </c>
      <c r="J17" s="154">
        <v>5</v>
      </c>
      <c r="K17" s="154">
        <v>2420</v>
      </c>
      <c r="L17" s="154" t="s">
        <v>14</v>
      </c>
      <c r="M17" s="154"/>
    </row>
    <row r="18" spans="1:13" ht="18.75">
      <c r="A18" s="155">
        <v>43269</v>
      </c>
      <c r="B18" s="154" t="s">
        <v>107</v>
      </c>
      <c r="C18" s="154" t="s">
        <v>13</v>
      </c>
      <c r="D18" s="154">
        <v>563</v>
      </c>
      <c r="E18" s="154">
        <v>355</v>
      </c>
      <c r="F18" s="154">
        <v>351</v>
      </c>
      <c r="G18" s="154">
        <v>346</v>
      </c>
      <c r="H18" s="154">
        <v>361</v>
      </c>
      <c r="I18" s="154">
        <v>355</v>
      </c>
      <c r="J18" s="154">
        <v>0</v>
      </c>
      <c r="K18" s="154">
        <v>0</v>
      </c>
      <c r="L18" s="154" t="s">
        <v>41</v>
      </c>
      <c r="M18" s="154"/>
    </row>
    <row r="19" spans="1:13" ht="18.75">
      <c r="A19" s="155">
        <v>43269</v>
      </c>
      <c r="B19" s="154" t="s">
        <v>140</v>
      </c>
      <c r="C19" s="154" t="s">
        <v>16</v>
      </c>
      <c r="D19" s="154">
        <v>494</v>
      </c>
      <c r="E19" s="154">
        <v>405</v>
      </c>
      <c r="F19" s="154">
        <v>411</v>
      </c>
      <c r="G19" s="154">
        <v>418</v>
      </c>
      <c r="H19" s="154">
        <v>398</v>
      </c>
      <c r="I19" s="154">
        <v>411</v>
      </c>
      <c r="J19" s="154">
        <v>6</v>
      </c>
      <c r="K19" s="154">
        <v>3964</v>
      </c>
      <c r="L19" s="154" t="s">
        <v>14</v>
      </c>
      <c r="M19" s="154"/>
    </row>
    <row r="20" spans="1:13" ht="18.75">
      <c r="A20" s="155">
        <v>43266</v>
      </c>
      <c r="B20" s="154" t="s">
        <v>92</v>
      </c>
      <c r="C20" s="154" t="s">
        <v>16</v>
      </c>
      <c r="D20" s="154">
        <v>680</v>
      </c>
      <c r="E20" s="154">
        <v>294</v>
      </c>
      <c r="F20" s="154">
        <v>297</v>
      </c>
      <c r="G20" s="154">
        <v>301</v>
      </c>
      <c r="H20" s="154">
        <v>290</v>
      </c>
      <c r="I20" s="154">
        <v>301</v>
      </c>
      <c r="J20" s="154">
        <v>7</v>
      </c>
      <c r="K20" s="154">
        <v>4760</v>
      </c>
      <c r="L20" s="154" t="s">
        <v>14</v>
      </c>
      <c r="M20" s="154"/>
    </row>
    <row r="21" spans="1:13" ht="18.75">
      <c r="A21" s="155">
        <v>43266</v>
      </c>
      <c r="B21" s="154" t="s">
        <v>142</v>
      </c>
      <c r="C21" s="154" t="s">
        <v>16</v>
      </c>
      <c r="D21" s="154">
        <v>541</v>
      </c>
      <c r="E21" s="154">
        <v>370</v>
      </c>
      <c r="F21" s="154">
        <v>375</v>
      </c>
      <c r="G21" s="154">
        <v>381</v>
      </c>
      <c r="H21" s="154">
        <v>365</v>
      </c>
      <c r="I21" s="154">
        <v>381</v>
      </c>
      <c r="J21" s="154">
        <v>11</v>
      </c>
      <c r="K21" s="154">
        <v>5951</v>
      </c>
      <c r="L21" s="154" t="s">
        <v>14</v>
      </c>
      <c r="M21" s="154"/>
    </row>
    <row r="22" spans="1:13" ht="18.75">
      <c r="A22" s="155">
        <v>43265</v>
      </c>
      <c r="B22" s="154" t="s">
        <v>141</v>
      </c>
      <c r="C22" s="154" t="s">
        <v>13</v>
      </c>
      <c r="D22" s="154">
        <v>1503</v>
      </c>
      <c r="E22" s="154">
        <v>133</v>
      </c>
      <c r="F22" s="154">
        <v>131</v>
      </c>
      <c r="G22" s="154">
        <v>127</v>
      </c>
      <c r="H22" s="154">
        <v>136</v>
      </c>
      <c r="I22" s="154">
        <v>133</v>
      </c>
      <c r="J22" s="154">
        <v>0</v>
      </c>
      <c r="K22" s="154">
        <v>0</v>
      </c>
      <c r="L22" s="154" t="s">
        <v>41</v>
      </c>
      <c r="M22" s="154"/>
    </row>
    <row r="23" spans="1:13" ht="18.75">
      <c r="A23" s="155">
        <v>43264</v>
      </c>
      <c r="B23" s="154" t="s">
        <v>116</v>
      </c>
      <c r="C23" s="154" t="s">
        <v>16</v>
      </c>
      <c r="D23" s="154">
        <v>1325</v>
      </c>
      <c r="E23" s="154">
        <v>151</v>
      </c>
      <c r="F23" s="154">
        <v>154</v>
      </c>
      <c r="G23" s="154">
        <v>160</v>
      </c>
      <c r="H23" s="154">
        <v>147</v>
      </c>
      <c r="I23" s="154">
        <v>159</v>
      </c>
      <c r="J23" s="154">
        <v>8</v>
      </c>
      <c r="K23" s="154">
        <v>10600</v>
      </c>
      <c r="L23" s="154" t="s">
        <v>14</v>
      </c>
      <c r="M23" s="154"/>
    </row>
    <row r="24" spans="1:13" ht="18.75">
      <c r="A24" s="155">
        <v>43264</v>
      </c>
      <c r="B24" s="154" t="s">
        <v>39</v>
      </c>
      <c r="C24" s="154" t="s">
        <v>16</v>
      </c>
      <c r="D24" s="154">
        <v>349</v>
      </c>
      <c r="E24" s="154">
        <v>573</v>
      </c>
      <c r="F24" s="154">
        <v>580</v>
      </c>
      <c r="G24" s="154">
        <v>588</v>
      </c>
      <c r="H24" s="154">
        <v>567</v>
      </c>
      <c r="I24" s="154">
        <v>588</v>
      </c>
      <c r="J24" s="154">
        <v>15</v>
      </c>
      <c r="K24" s="154">
        <v>5235</v>
      </c>
      <c r="L24" s="154" t="s">
        <v>14</v>
      </c>
      <c r="M24" s="154"/>
    </row>
    <row r="25" spans="1:13" ht="18.75">
      <c r="A25" s="155">
        <v>43263</v>
      </c>
      <c r="B25" s="154" t="s">
        <v>60</v>
      </c>
      <c r="C25" s="154" t="s">
        <v>13</v>
      </c>
      <c r="D25" s="154">
        <v>371</v>
      </c>
      <c r="E25" s="154">
        <v>539</v>
      </c>
      <c r="F25" s="154">
        <v>533</v>
      </c>
      <c r="G25" s="154">
        <v>527</v>
      </c>
      <c r="H25" s="154">
        <v>546</v>
      </c>
      <c r="I25" s="154">
        <v>536.5</v>
      </c>
      <c r="J25" s="154">
        <v>2.5</v>
      </c>
      <c r="K25" s="154">
        <v>927</v>
      </c>
      <c r="L25" s="154" t="s">
        <v>14</v>
      </c>
      <c r="M25" s="154"/>
    </row>
    <row r="26" spans="1:13" ht="18.75">
      <c r="A26" s="155">
        <v>43263</v>
      </c>
      <c r="B26" s="154" t="s">
        <v>93</v>
      </c>
      <c r="C26" s="154" t="s">
        <v>13</v>
      </c>
      <c r="D26" s="154">
        <v>1227</v>
      </c>
      <c r="E26" s="154">
        <v>163</v>
      </c>
      <c r="F26" s="154">
        <v>160</v>
      </c>
      <c r="G26" s="154">
        <v>156</v>
      </c>
      <c r="H26" s="154">
        <v>166.5</v>
      </c>
      <c r="I26" s="154">
        <v>161.5</v>
      </c>
      <c r="J26" s="154">
        <v>1.5</v>
      </c>
      <c r="K26" s="154">
        <v>1840</v>
      </c>
      <c r="L26" s="154" t="s">
        <v>14</v>
      </c>
      <c r="M26" s="154"/>
    </row>
    <row r="27" spans="1:13" ht="18.75">
      <c r="A27" s="155">
        <v>43262</v>
      </c>
      <c r="B27" s="154" t="s">
        <v>61</v>
      </c>
      <c r="C27" s="154" t="s">
        <v>16</v>
      </c>
      <c r="D27" s="154">
        <v>537</v>
      </c>
      <c r="E27" s="154">
        <v>372</v>
      </c>
      <c r="F27" s="154">
        <v>376</v>
      </c>
      <c r="G27" s="154">
        <v>382</v>
      </c>
      <c r="H27" s="154">
        <v>368</v>
      </c>
      <c r="I27" s="154">
        <v>372</v>
      </c>
      <c r="J27" s="154">
        <v>0</v>
      </c>
      <c r="K27" s="154">
        <v>0</v>
      </c>
      <c r="L27" s="154" t="s">
        <v>41</v>
      </c>
      <c r="M27" s="154"/>
    </row>
    <row r="28" spans="1:13" ht="18.75">
      <c r="A28" s="155">
        <v>43262</v>
      </c>
      <c r="B28" s="154" t="s">
        <v>70</v>
      </c>
      <c r="C28" s="154" t="s">
        <v>16</v>
      </c>
      <c r="D28" s="154">
        <v>517</v>
      </c>
      <c r="E28" s="154">
        <v>387</v>
      </c>
      <c r="F28" s="154">
        <v>392</v>
      </c>
      <c r="G28" s="154">
        <v>398</v>
      </c>
      <c r="H28" s="154">
        <v>381</v>
      </c>
      <c r="I28" s="154">
        <v>388</v>
      </c>
      <c r="J28" s="154">
        <v>1</v>
      </c>
      <c r="K28" s="154">
        <v>517</v>
      </c>
      <c r="L28" s="154" t="s">
        <v>14</v>
      </c>
      <c r="M28" s="154"/>
    </row>
    <row r="29" spans="1:13" ht="18.75">
      <c r="A29" s="155">
        <v>43259</v>
      </c>
      <c r="B29" s="154" t="s">
        <v>140</v>
      </c>
      <c r="C29" s="154" t="s">
        <v>16</v>
      </c>
      <c r="D29" s="154">
        <v>536</v>
      </c>
      <c r="E29" s="154">
        <v>373</v>
      </c>
      <c r="F29" s="154">
        <v>379</v>
      </c>
      <c r="G29" s="154">
        <v>385</v>
      </c>
      <c r="H29" s="154">
        <v>365</v>
      </c>
      <c r="I29" s="154">
        <v>385</v>
      </c>
      <c r="J29" s="154">
        <v>12</v>
      </c>
      <c r="K29" s="154">
        <v>6432</v>
      </c>
      <c r="L29" s="154" t="s">
        <v>14</v>
      </c>
      <c r="M29" s="154"/>
    </row>
    <row r="30" spans="1:13" ht="18.75">
      <c r="A30" s="155">
        <v>43258</v>
      </c>
      <c r="B30" s="154" t="s">
        <v>139</v>
      </c>
      <c r="C30" s="154" t="s">
        <v>16</v>
      </c>
      <c r="D30" s="154">
        <v>359</v>
      </c>
      <c r="E30" s="154">
        <v>557</v>
      </c>
      <c r="F30" s="154">
        <v>563</v>
      </c>
      <c r="G30" s="154">
        <v>575</v>
      </c>
      <c r="H30" s="154">
        <v>548</v>
      </c>
      <c r="I30" s="154">
        <v>557</v>
      </c>
      <c r="J30" s="154">
        <v>0</v>
      </c>
      <c r="K30" s="154">
        <v>0</v>
      </c>
      <c r="L30" s="154" t="s">
        <v>41</v>
      </c>
      <c r="M30" s="154"/>
    </row>
    <row r="31" spans="1:13" ht="18.75">
      <c r="A31" s="155">
        <v>43257</v>
      </c>
      <c r="B31" s="154" t="s">
        <v>137</v>
      </c>
      <c r="C31" s="154" t="s">
        <v>16</v>
      </c>
      <c r="D31" s="154">
        <v>420</v>
      </c>
      <c r="E31" s="154">
        <v>476</v>
      </c>
      <c r="F31" s="154">
        <v>482</v>
      </c>
      <c r="G31" s="154">
        <v>490</v>
      </c>
      <c r="H31" s="154">
        <v>470</v>
      </c>
      <c r="I31" s="154">
        <v>470</v>
      </c>
      <c r="J31" s="156">
        <v>-4</v>
      </c>
      <c r="K31" s="156">
        <v>-1680</v>
      </c>
      <c r="L31" s="156" t="s">
        <v>15</v>
      </c>
      <c r="M31" s="154"/>
    </row>
    <row r="32" spans="1:13" ht="18.75">
      <c r="A32" s="155">
        <v>43257</v>
      </c>
      <c r="B32" s="154" t="s">
        <v>135</v>
      </c>
      <c r="C32" s="154" t="s">
        <v>16</v>
      </c>
      <c r="D32" s="154">
        <v>394</v>
      </c>
      <c r="E32" s="154">
        <v>508</v>
      </c>
      <c r="F32" s="154">
        <v>513</v>
      </c>
      <c r="G32" s="154">
        <v>520</v>
      </c>
      <c r="H32" s="154">
        <v>502</v>
      </c>
      <c r="I32" s="154">
        <v>520</v>
      </c>
      <c r="J32" s="154">
        <v>12</v>
      </c>
      <c r="K32" s="154">
        <v>4728</v>
      </c>
      <c r="L32" s="154" t="s">
        <v>14</v>
      </c>
      <c r="M32" s="154"/>
    </row>
    <row r="33" spans="1:13" ht="18.75">
      <c r="A33" s="155">
        <v>43256</v>
      </c>
      <c r="B33" s="154" t="s">
        <v>116</v>
      </c>
      <c r="C33" s="154" t="s">
        <v>13</v>
      </c>
      <c r="D33" s="154">
        <v>1639</v>
      </c>
      <c r="E33" s="154">
        <v>122</v>
      </c>
      <c r="F33" s="154">
        <v>117</v>
      </c>
      <c r="G33" s="154">
        <v>110</v>
      </c>
      <c r="H33" s="154">
        <v>128</v>
      </c>
      <c r="I33" s="154">
        <v>117</v>
      </c>
      <c r="J33" s="154">
        <v>5</v>
      </c>
      <c r="K33" s="154">
        <v>8195</v>
      </c>
      <c r="L33" s="154" t="s">
        <v>14</v>
      </c>
      <c r="M33" s="154"/>
    </row>
    <row r="34" spans="1:13" ht="18.75">
      <c r="A34" s="155">
        <v>43255</v>
      </c>
      <c r="B34" s="154" t="s">
        <v>116</v>
      </c>
      <c r="C34" s="154" t="s">
        <v>13</v>
      </c>
      <c r="D34" s="154">
        <v>1439</v>
      </c>
      <c r="E34" s="154">
        <v>139</v>
      </c>
      <c r="F34" s="154">
        <v>134</v>
      </c>
      <c r="G34" s="154">
        <v>129</v>
      </c>
      <c r="H34" s="154">
        <v>148</v>
      </c>
      <c r="I34" s="154">
        <v>129</v>
      </c>
      <c r="J34" s="154">
        <v>10</v>
      </c>
      <c r="K34" s="154">
        <v>14390</v>
      </c>
      <c r="L34" s="154" t="s">
        <v>14</v>
      </c>
      <c r="M34" s="154"/>
    </row>
    <row r="35" spans="1:13" ht="18.75">
      <c r="A35" s="155">
        <v>43255</v>
      </c>
      <c r="B35" s="154" t="s">
        <v>73</v>
      </c>
      <c r="C35" s="154" t="s">
        <v>16</v>
      </c>
      <c r="D35" s="154">
        <v>743</v>
      </c>
      <c r="E35" s="154">
        <v>269</v>
      </c>
      <c r="F35" s="154">
        <v>273</v>
      </c>
      <c r="G35" s="154">
        <v>278</v>
      </c>
      <c r="H35" s="154">
        <v>265</v>
      </c>
      <c r="I35" s="154">
        <v>265</v>
      </c>
      <c r="J35" s="156">
        <v>-4</v>
      </c>
      <c r="K35" s="156">
        <v>-2972</v>
      </c>
      <c r="L35" s="156" t="s">
        <v>15</v>
      </c>
      <c r="M35" s="154"/>
    </row>
    <row r="36" spans="1:13" ht="18.75">
      <c r="A36" s="155">
        <v>43255</v>
      </c>
      <c r="B36" s="154" t="s">
        <v>88</v>
      </c>
      <c r="C36" s="154" t="s">
        <v>13</v>
      </c>
      <c r="D36" s="154">
        <v>901</v>
      </c>
      <c r="E36" s="154">
        <v>222</v>
      </c>
      <c r="F36" s="154">
        <v>218</v>
      </c>
      <c r="G36" s="154">
        <v>213</v>
      </c>
      <c r="H36" s="154">
        <v>228</v>
      </c>
      <c r="I36" s="154">
        <v>219</v>
      </c>
      <c r="J36" s="154">
        <v>3</v>
      </c>
      <c r="K36" s="154">
        <v>2703</v>
      </c>
      <c r="L36" s="154" t="s">
        <v>14</v>
      </c>
      <c r="M36" s="154"/>
    </row>
    <row r="37" spans="1:13" ht="18.75">
      <c r="A37" s="155">
        <v>43252</v>
      </c>
      <c r="B37" s="154" t="s">
        <v>116</v>
      </c>
      <c r="C37" s="154" t="s">
        <v>13</v>
      </c>
      <c r="D37" s="154">
        <v>1242</v>
      </c>
      <c r="E37" s="154">
        <v>161</v>
      </c>
      <c r="F37" s="154">
        <v>157</v>
      </c>
      <c r="G37" s="154">
        <v>150</v>
      </c>
      <c r="H37" s="154">
        <v>165</v>
      </c>
      <c r="I37" s="154">
        <v>157</v>
      </c>
      <c r="J37" s="154">
        <v>4</v>
      </c>
      <c r="K37" s="154">
        <v>4968</v>
      </c>
      <c r="L37" s="154" t="s">
        <v>14</v>
      </c>
      <c r="M37" s="154"/>
    </row>
    <row r="38" spans="1:13" ht="18.75">
      <c r="A38" s="155">
        <v>43252</v>
      </c>
      <c r="B38" s="154" t="s">
        <v>54</v>
      </c>
      <c r="C38" s="154" t="s">
        <v>16</v>
      </c>
      <c r="D38" s="154">
        <v>595</v>
      </c>
      <c r="E38" s="154">
        <v>336</v>
      </c>
      <c r="F38" s="154">
        <v>340</v>
      </c>
      <c r="G38" s="154">
        <v>346</v>
      </c>
      <c r="H38" s="154">
        <v>331</v>
      </c>
      <c r="I38" s="154">
        <v>331</v>
      </c>
      <c r="J38" s="156">
        <v>-5</v>
      </c>
      <c r="K38" s="156">
        <v>-2975</v>
      </c>
      <c r="L38" s="156" t="s">
        <v>15</v>
      </c>
      <c r="M38" s="154"/>
    </row>
    <row r="39" spans="1:13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</row>
  </sheetData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47"/>
  <sheetViews>
    <sheetView workbookViewId="0">
      <selection activeCell="J8" sqref="J8"/>
    </sheetView>
  </sheetViews>
  <sheetFormatPr defaultRowHeight="15"/>
  <cols>
    <col min="1" max="1" width="17.7109375" customWidth="1"/>
    <col min="2" max="2" width="17.42578125" customWidth="1"/>
    <col min="3" max="3" width="9.7109375" customWidth="1"/>
    <col min="4" max="4" width="10.42578125" customWidth="1"/>
    <col min="10" max="10" width="12.5703125" customWidth="1"/>
    <col min="11" max="11" width="12.7109375" customWidth="1"/>
    <col min="12" max="12" width="19.140625" customWidth="1"/>
    <col min="13" max="13" width="17.42578125" customWidth="1"/>
  </cols>
  <sheetData>
    <row r="1" spans="1:13">
      <c r="A1" s="11"/>
      <c r="B1" s="12"/>
      <c r="C1" s="13"/>
      <c r="D1" s="122"/>
      <c r="E1" s="12"/>
      <c r="F1" s="12"/>
      <c r="G1" s="12"/>
      <c r="H1" s="25" t="s">
        <v>19</v>
      </c>
      <c r="I1" s="25" t="s">
        <v>0</v>
      </c>
      <c r="J1" s="25" t="s">
        <v>1</v>
      </c>
      <c r="K1" s="25" t="s">
        <v>2</v>
      </c>
      <c r="L1" s="25" t="s">
        <v>3</v>
      </c>
      <c r="M1" s="22"/>
    </row>
    <row r="2" spans="1:13">
      <c r="A2" s="11"/>
      <c r="B2" s="12"/>
      <c r="C2" s="13"/>
      <c r="D2" s="122"/>
      <c r="E2" s="15"/>
      <c r="F2" s="12"/>
      <c r="G2" s="12"/>
      <c r="H2" s="10">
        <v>39</v>
      </c>
      <c r="I2" s="9">
        <v>29</v>
      </c>
      <c r="J2" s="14">
        <v>7</v>
      </c>
      <c r="K2" s="9">
        <v>3</v>
      </c>
      <c r="L2" s="30">
        <f>I2/(I2+J2)</f>
        <v>0.80555555555555558</v>
      </c>
      <c r="M2" s="23"/>
    </row>
    <row r="3" spans="1:13">
      <c r="A3" s="11"/>
      <c r="B3" s="12"/>
      <c r="C3" s="18"/>
      <c r="D3" s="123"/>
      <c r="E3" s="16"/>
      <c r="F3" s="29"/>
      <c r="G3" s="12"/>
      <c r="H3" s="31" t="s">
        <v>4</v>
      </c>
      <c r="I3" s="26">
        <f>SUM(K7:K339)</f>
        <v>107773</v>
      </c>
      <c r="J3" s="28" t="s">
        <v>91</v>
      </c>
      <c r="K3" s="10">
        <v>0</v>
      </c>
      <c r="L3" s="25"/>
      <c r="M3" s="22"/>
    </row>
    <row r="4" spans="1:13">
      <c r="A4" s="11"/>
      <c r="B4" s="12"/>
      <c r="C4" s="32"/>
      <c r="D4" s="122"/>
      <c r="E4" s="12"/>
      <c r="F4" s="12"/>
      <c r="G4" s="12"/>
      <c r="H4" s="18"/>
      <c r="I4" s="12"/>
      <c r="J4" s="10" t="s">
        <v>94</v>
      </c>
      <c r="K4" s="10">
        <v>0</v>
      </c>
      <c r="L4" s="36"/>
      <c r="M4" s="22"/>
    </row>
    <row r="5" spans="1:13" ht="15.75" thickBot="1">
      <c r="A5" s="11"/>
      <c r="B5" s="12"/>
      <c r="C5" s="13"/>
      <c r="D5" s="122"/>
      <c r="E5" s="12"/>
      <c r="F5" s="12"/>
      <c r="G5" s="12"/>
      <c r="H5" s="12"/>
      <c r="I5" s="12"/>
      <c r="J5" s="12"/>
      <c r="K5" s="12"/>
      <c r="L5" s="36"/>
      <c r="M5" s="22"/>
    </row>
    <row r="6" spans="1:13" ht="17.25">
      <c r="A6" s="134" t="s">
        <v>20</v>
      </c>
      <c r="B6" s="135" t="s">
        <v>21</v>
      </c>
      <c r="C6" s="136" t="s">
        <v>22</v>
      </c>
      <c r="D6" s="137" t="s">
        <v>5</v>
      </c>
      <c r="E6" s="135" t="s">
        <v>6</v>
      </c>
      <c r="F6" s="135" t="s">
        <v>7</v>
      </c>
      <c r="G6" s="138" t="s">
        <v>8</v>
      </c>
      <c r="H6" s="135" t="s">
        <v>1</v>
      </c>
      <c r="I6" s="135" t="s">
        <v>9</v>
      </c>
      <c r="J6" s="135" t="s">
        <v>10</v>
      </c>
      <c r="K6" s="135" t="s">
        <v>11</v>
      </c>
      <c r="L6" s="139" t="s">
        <v>12</v>
      </c>
      <c r="M6" s="140" t="s">
        <v>17</v>
      </c>
    </row>
    <row r="7" spans="1:13" ht="18.75">
      <c r="A7" s="149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</row>
    <row r="8" spans="1:13" ht="18.75">
      <c r="A8" s="149">
        <v>43250</v>
      </c>
      <c r="B8" s="148" t="s">
        <v>92</v>
      </c>
      <c r="C8" s="148" t="s">
        <v>13</v>
      </c>
      <c r="D8" s="148">
        <v>702</v>
      </c>
      <c r="E8" s="148">
        <v>285</v>
      </c>
      <c r="F8" s="148">
        <v>289</v>
      </c>
      <c r="G8" s="148">
        <v>295</v>
      </c>
      <c r="H8" s="148">
        <v>280</v>
      </c>
      <c r="I8" s="148">
        <v>295</v>
      </c>
      <c r="J8" s="148">
        <v>10</v>
      </c>
      <c r="K8" s="148">
        <v>7020</v>
      </c>
      <c r="L8" s="148" t="s">
        <v>14</v>
      </c>
      <c r="M8" s="148"/>
    </row>
    <row r="9" spans="1:13" ht="18.75">
      <c r="A9" s="149">
        <v>43250</v>
      </c>
      <c r="B9" s="148" t="s">
        <v>27</v>
      </c>
      <c r="C9" s="148" t="s">
        <v>13</v>
      </c>
      <c r="D9" s="148">
        <v>647</v>
      </c>
      <c r="E9" s="148">
        <v>309</v>
      </c>
      <c r="F9" s="148">
        <v>305</v>
      </c>
      <c r="G9" s="148">
        <v>300</v>
      </c>
      <c r="H9" s="148">
        <v>313.3</v>
      </c>
      <c r="I9" s="148">
        <v>305</v>
      </c>
      <c r="J9" s="148">
        <v>4</v>
      </c>
      <c r="K9" s="148">
        <v>2588</v>
      </c>
      <c r="L9" s="148" t="s">
        <v>14</v>
      </c>
      <c r="M9" s="148"/>
    </row>
    <row r="10" spans="1:13" ht="18.75">
      <c r="A10" s="149">
        <v>43249</v>
      </c>
      <c r="B10" s="148" t="s">
        <v>37</v>
      </c>
      <c r="C10" s="148" t="s">
        <v>16</v>
      </c>
      <c r="D10" s="148">
        <v>585</v>
      </c>
      <c r="E10" s="148">
        <v>342</v>
      </c>
      <c r="F10" s="148">
        <v>347</v>
      </c>
      <c r="G10" s="148">
        <v>352</v>
      </c>
      <c r="H10" s="148">
        <v>337</v>
      </c>
      <c r="I10" s="148">
        <v>345</v>
      </c>
      <c r="J10" s="148">
        <v>3</v>
      </c>
      <c r="K10" s="148">
        <v>1755</v>
      </c>
      <c r="L10" s="148" t="s">
        <v>14</v>
      </c>
      <c r="M10" s="148"/>
    </row>
    <row r="11" spans="1:13" ht="18.75">
      <c r="A11" s="149">
        <v>43249</v>
      </c>
      <c r="B11" s="148" t="s">
        <v>131</v>
      </c>
      <c r="C11" s="148" t="s">
        <v>16</v>
      </c>
      <c r="D11" s="148">
        <v>247</v>
      </c>
      <c r="E11" s="148">
        <v>807</v>
      </c>
      <c r="F11" s="148">
        <v>815</v>
      </c>
      <c r="G11" s="148">
        <v>825</v>
      </c>
      <c r="H11" s="148">
        <v>798</v>
      </c>
      <c r="I11" s="148">
        <v>798</v>
      </c>
      <c r="J11" s="151">
        <v>-9</v>
      </c>
      <c r="K11" s="151">
        <v>-2223</v>
      </c>
      <c r="L11" s="151" t="s">
        <v>15</v>
      </c>
      <c r="M11" s="148"/>
    </row>
    <row r="12" spans="1:13" ht="18.75">
      <c r="A12" s="149">
        <v>43248</v>
      </c>
      <c r="B12" s="148" t="s">
        <v>136</v>
      </c>
      <c r="C12" s="148" t="s">
        <v>16</v>
      </c>
      <c r="D12" s="148">
        <v>175</v>
      </c>
      <c r="E12" s="148">
        <v>1140</v>
      </c>
      <c r="F12" s="148">
        <v>1152</v>
      </c>
      <c r="G12" s="148">
        <v>1165</v>
      </c>
      <c r="H12" s="148">
        <v>1128</v>
      </c>
      <c r="I12" s="148">
        <v>1165</v>
      </c>
      <c r="J12" s="148">
        <v>26</v>
      </c>
      <c r="K12" s="148">
        <v>4550</v>
      </c>
      <c r="L12" s="148" t="s">
        <v>14</v>
      </c>
      <c r="M12" s="148"/>
    </row>
    <row r="13" spans="1:13" ht="18.75">
      <c r="A13" s="149">
        <v>43248</v>
      </c>
      <c r="B13" s="148" t="s">
        <v>138</v>
      </c>
      <c r="C13" s="148" t="s">
        <v>16</v>
      </c>
      <c r="D13" s="148">
        <v>377</v>
      </c>
      <c r="E13" s="148">
        <v>531</v>
      </c>
      <c r="F13" s="148">
        <v>537</v>
      </c>
      <c r="G13" s="148">
        <v>547</v>
      </c>
      <c r="H13" s="148">
        <v>524</v>
      </c>
      <c r="I13" s="148">
        <v>547</v>
      </c>
      <c r="J13" s="148">
        <v>16</v>
      </c>
      <c r="K13" s="148">
        <v>6032</v>
      </c>
      <c r="L13" s="148" t="s">
        <v>14</v>
      </c>
      <c r="M13" s="148"/>
    </row>
    <row r="14" spans="1:13" ht="18.75">
      <c r="A14" s="149">
        <v>43245</v>
      </c>
      <c r="B14" s="148" t="s">
        <v>109</v>
      </c>
      <c r="C14" s="148" t="s">
        <v>13</v>
      </c>
      <c r="D14" s="148">
        <v>633</v>
      </c>
      <c r="E14" s="148">
        <v>316</v>
      </c>
      <c r="F14" s="148">
        <v>311</v>
      </c>
      <c r="G14" s="148">
        <v>305</v>
      </c>
      <c r="H14" s="148">
        <v>321</v>
      </c>
      <c r="I14" s="148">
        <v>312</v>
      </c>
      <c r="J14" s="148">
        <v>4</v>
      </c>
      <c r="K14" s="148">
        <v>2532</v>
      </c>
      <c r="L14" s="148" t="s">
        <v>14</v>
      </c>
      <c r="M14" s="148"/>
    </row>
    <row r="15" spans="1:13" ht="18.75">
      <c r="A15" s="149">
        <v>43245</v>
      </c>
      <c r="B15" s="148" t="s">
        <v>137</v>
      </c>
      <c r="C15" s="148" t="s">
        <v>16</v>
      </c>
      <c r="D15" s="148">
        <v>433</v>
      </c>
      <c r="E15" s="148">
        <v>462</v>
      </c>
      <c r="F15" s="148">
        <v>467</v>
      </c>
      <c r="G15" s="148">
        <v>472</v>
      </c>
      <c r="H15" s="148">
        <v>458</v>
      </c>
      <c r="I15" s="148">
        <v>472</v>
      </c>
      <c r="J15" s="148">
        <v>10</v>
      </c>
      <c r="K15" s="148">
        <v>4330</v>
      </c>
      <c r="L15" s="148" t="s">
        <v>14</v>
      </c>
      <c r="M15" s="148"/>
    </row>
    <row r="16" spans="1:13" ht="18.75">
      <c r="A16" s="149">
        <v>43244</v>
      </c>
      <c r="B16" s="148" t="s">
        <v>113</v>
      </c>
      <c r="C16" s="148" t="s">
        <v>16</v>
      </c>
      <c r="D16" s="148">
        <v>1438</v>
      </c>
      <c r="E16" s="148">
        <v>139</v>
      </c>
      <c r="F16" s="148">
        <v>142</v>
      </c>
      <c r="G16" s="148">
        <v>145</v>
      </c>
      <c r="H16" s="148">
        <v>136</v>
      </c>
      <c r="I16" s="148">
        <v>139</v>
      </c>
      <c r="J16" s="148">
        <v>0</v>
      </c>
      <c r="K16" s="148">
        <v>0</v>
      </c>
      <c r="L16" s="148" t="s">
        <v>41</v>
      </c>
      <c r="M16" s="148"/>
    </row>
    <row r="17" spans="1:13" ht="18.75">
      <c r="A17" s="149">
        <v>43244</v>
      </c>
      <c r="B17" s="148" t="s">
        <v>136</v>
      </c>
      <c r="C17" s="148" t="s">
        <v>13</v>
      </c>
      <c r="D17" s="148">
        <v>185</v>
      </c>
      <c r="E17" s="148">
        <v>1080</v>
      </c>
      <c r="F17" s="148">
        <v>1068</v>
      </c>
      <c r="G17" s="148">
        <v>1050</v>
      </c>
      <c r="H17" s="148">
        <v>1092</v>
      </c>
      <c r="I17" s="148">
        <v>1068</v>
      </c>
      <c r="J17" s="148">
        <v>12</v>
      </c>
      <c r="K17" s="148">
        <v>2220</v>
      </c>
      <c r="L17" s="148" t="s">
        <v>14</v>
      </c>
      <c r="M17" s="148"/>
    </row>
    <row r="18" spans="1:13" ht="18.75">
      <c r="A18" s="149">
        <v>43244</v>
      </c>
      <c r="B18" s="148" t="s">
        <v>89</v>
      </c>
      <c r="C18" s="148" t="s">
        <v>16</v>
      </c>
      <c r="D18" s="148">
        <v>794</v>
      </c>
      <c r="E18" s="148">
        <v>252</v>
      </c>
      <c r="F18" s="148">
        <v>256</v>
      </c>
      <c r="G18" s="148">
        <v>261</v>
      </c>
      <c r="H18" s="148">
        <v>248</v>
      </c>
      <c r="I18" s="148">
        <v>248</v>
      </c>
      <c r="J18" s="151">
        <v>-4</v>
      </c>
      <c r="K18" s="151">
        <v>-3176</v>
      </c>
      <c r="L18" s="151" t="s">
        <v>15</v>
      </c>
      <c r="M18" s="148"/>
    </row>
    <row r="19" spans="1:13" ht="18.75">
      <c r="A19" s="149">
        <v>43243</v>
      </c>
      <c r="B19" s="148" t="s">
        <v>135</v>
      </c>
      <c r="C19" s="148" t="s">
        <v>16</v>
      </c>
      <c r="D19" s="148">
        <v>314</v>
      </c>
      <c r="E19" s="148">
        <v>636</v>
      </c>
      <c r="F19" s="148">
        <v>642</v>
      </c>
      <c r="G19" s="148">
        <v>650</v>
      </c>
      <c r="H19" s="148">
        <v>630</v>
      </c>
      <c r="I19" s="148">
        <v>642</v>
      </c>
      <c r="J19" s="148">
        <v>6</v>
      </c>
      <c r="K19" s="148">
        <v>1884</v>
      </c>
      <c r="L19" s="148" t="s">
        <v>14</v>
      </c>
      <c r="M19" s="148"/>
    </row>
    <row r="20" spans="1:13" ht="18.75">
      <c r="A20" s="149">
        <v>43243</v>
      </c>
      <c r="B20" s="148" t="s">
        <v>102</v>
      </c>
      <c r="C20" s="148" t="s">
        <v>16</v>
      </c>
      <c r="D20" s="148">
        <v>855</v>
      </c>
      <c r="E20" s="148">
        <v>234</v>
      </c>
      <c r="F20" s="148">
        <v>237</v>
      </c>
      <c r="G20" s="148">
        <v>245</v>
      </c>
      <c r="H20" s="148">
        <v>230</v>
      </c>
      <c r="I20" s="148">
        <v>237</v>
      </c>
      <c r="J20" s="148">
        <v>3</v>
      </c>
      <c r="K20" s="148">
        <v>2565</v>
      </c>
      <c r="L20" s="148" t="s">
        <v>14</v>
      </c>
      <c r="M20" s="148"/>
    </row>
    <row r="21" spans="1:13" ht="18.75">
      <c r="A21" s="149">
        <v>43242</v>
      </c>
      <c r="B21" s="148" t="s">
        <v>82</v>
      </c>
      <c r="C21" s="148" t="s">
        <v>16</v>
      </c>
      <c r="D21" s="148">
        <v>1124</v>
      </c>
      <c r="E21" s="148">
        <v>178</v>
      </c>
      <c r="F21" s="148">
        <v>184</v>
      </c>
      <c r="G21" s="148">
        <v>190</v>
      </c>
      <c r="H21" s="148">
        <v>172</v>
      </c>
      <c r="I21" s="148">
        <v>190</v>
      </c>
      <c r="J21" s="148">
        <v>12</v>
      </c>
      <c r="K21" s="148">
        <v>13488</v>
      </c>
      <c r="L21" s="148" t="s">
        <v>14</v>
      </c>
      <c r="M21" s="148"/>
    </row>
    <row r="22" spans="1:13" ht="18.75">
      <c r="A22" s="149">
        <v>43241</v>
      </c>
      <c r="B22" s="148" t="s">
        <v>36</v>
      </c>
      <c r="C22" s="148" t="s">
        <v>13</v>
      </c>
      <c r="D22" s="148">
        <v>359</v>
      </c>
      <c r="E22" s="148">
        <v>557</v>
      </c>
      <c r="F22" s="148">
        <v>551</v>
      </c>
      <c r="G22" s="148">
        <v>541</v>
      </c>
      <c r="H22" s="148">
        <v>563</v>
      </c>
      <c r="I22" s="148">
        <v>551</v>
      </c>
      <c r="J22" s="148">
        <v>6</v>
      </c>
      <c r="K22" s="148">
        <v>2154</v>
      </c>
      <c r="L22" s="148" t="s">
        <v>14</v>
      </c>
      <c r="M22" s="148"/>
    </row>
    <row r="23" spans="1:13" ht="18.75">
      <c r="A23" s="149">
        <v>43241</v>
      </c>
      <c r="B23" s="148" t="s">
        <v>57</v>
      </c>
      <c r="C23" s="148" t="s">
        <v>13</v>
      </c>
      <c r="D23" s="148">
        <v>1389</v>
      </c>
      <c r="E23" s="148">
        <v>144</v>
      </c>
      <c r="F23" s="148">
        <v>142</v>
      </c>
      <c r="G23" s="148">
        <v>139</v>
      </c>
      <c r="H23" s="148">
        <v>146.19999999999999</v>
      </c>
      <c r="I23" s="148">
        <v>139</v>
      </c>
      <c r="J23" s="148">
        <v>5</v>
      </c>
      <c r="K23" s="148">
        <v>6945</v>
      </c>
      <c r="L23" s="148" t="s">
        <v>14</v>
      </c>
      <c r="M23" s="148"/>
    </row>
    <row r="24" spans="1:13" ht="18.75">
      <c r="A24" s="149">
        <v>43238</v>
      </c>
      <c r="B24" s="148" t="s">
        <v>134</v>
      </c>
      <c r="C24" s="148" t="s">
        <v>13</v>
      </c>
      <c r="D24" s="148">
        <v>1562</v>
      </c>
      <c r="E24" s="148">
        <v>128</v>
      </c>
      <c r="F24" s="148">
        <v>126</v>
      </c>
      <c r="G24" s="148">
        <v>123</v>
      </c>
      <c r="H24" s="148">
        <v>130.30000000000001</v>
      </c>
      <c r="I24" s="148">
        <v>126</v>
      </c>
      <c r="J24" s="148">
        <v>2</v>
      </c>
      <c r="K24" s="148">
        <v>3124</v>
      </c>
      <c r="L24" s="148" t="s">
        <v>14</v>
      </c>
      <c r="M24" s="148"/>
    </row>
    <row r="25" spans="1:13" ht="18.75">
      <c r="A25" s="149">
        <v>43238</v>
      </c>
      <c r="B25" s="148" t="s">
        <v>79</v>
      </c>
      <c r="C25" s="148" t="s">
        <v>13</v>
      </c>
      <c r="D25" s="148">
        <v>801</v>
      </c>
      <c r="E25" s="148">
        <v>249.5</v>
      </c>
      <c r="F25" s="148">
        <v>246</v>
      </c>
      <c r="G25" s="148">
        <v>240</v>
      </c>
      <c r="H25" s="148">
        <v>253</v>
      </c>
      <c r="I25" s="148">
        <v>241.2</v>
      </c>
      <c r="J25" s="148">
        <v>8.3000000000000007</v>
      </c>
      <c r="K25" s="148">
        <v>6648</v>
      </c>
      <c r="L25" s="148" t="s">
        <v>14</v>
      </c>
      <c r="M25" s="148"/>
    </row>
    <row r="26" spans="1:13" ht="18.75">
      <c r="A26" s="149">
        <v>43237</v>
      </c>
      <c r="B26" s="148" t="s">
        <v>92</v>
      </c>
      <c r="C26" s="148" t="s">
        <v>16</v>
      </c>
      <c r="D26" s="148">
        <v>709</v>
      </c>
      <c r="E26" s="148">
        <v>282</v>
      </c>
      <c r="F26" s="148">
        <v>285</v>
      </c>
      <c r="G26" s="148">
        <v>289</v>
      </c>
      <c r="H26" s="148">
        <v>278.8</v>
      </c>
      <c r="I26" s="148">
        <v>285</v>
      </c>
      <c r="J26" s="148">
        <v>3</v>
      </c>
      <c r="K26" s="148">
        <v>2127</v>
      </c>
      <c r="L26" s="148" t="s">
        <v>14</v>
      </c>
      <c r="M26" s="148"/>
    </row>
    <row r="27" spans="1:13" ht="18.75">
      <c r="A27" s="149">
        <v>43237</v>
      </c>
      <c r="B27" s="148" t="s">
        <v>88</v>
      </c>
      <c r="C27" s="148" t="s">
        <v>16</v>
      </c>
      <c r="D27" s="148">
        <v>813</v>
      </c>
      <c r="E27" s="148">
        <v>246</v>
      </c>
      <c r="F27" s="148">
        <v>249</v>
      </c>
      <c r="G27" s="148">
        <v>255</v>
      </c>
      <c r="H27" s="148">
        <v>242.8</v>
      </c>
      <c r="I27" s="148">
        <v>249</v>
      </c>
      <c r="J27" s="148">
        <v>3</v>
      </c>
      <c r="K27" s="148">
        <v>2439</v>
      </c>
      <c r="L27" s="148" t="s">
        <v>14</v>
      </c>
      <c r="M27" s="148"/>
    </row>
    <row r="28" spans="1:13" ht="18.75">
      <c r="A28" s="149">
        <v>43236</v>
      </c>
      <c r="B28" s="148" t="s">
        <v>42</v>
      </c>
      <c r="C28" s="148" t="s">
        <v>13</v>
      </c>
      <c r="D28" s="148">
        <v>544</v>
      </c>
      <c r="E28" s="148">
        <v>367</v>
      </c>
      <c r="F28" s="148">
        <v>363</v>
      </c>
      <c r="G28" s="148">
        <v>358</v>
      </c>
      <c r="H28" s="148">
        <v>371</v>
      </c>
      <c r="I28" s="148">
        <v>371</v>
      </c>
      <c r="J28" s="151">
        <v>-4</v>
      </c>
      <c r="K28" s="151">
        <v>-2176</v>
      </c>
      <c r="L28" s="151" t="s">
        <v>15</v>
      </c>
      <c r="M28" s="148"/>
    </row>
    <row r="29" spans="1:13" ht="18.75">
      <c r="A29" s="149">
        <v>43235</v>
      </c>
      <c r="B29" s="148" t="s">
        <v>45</v>
      </c>
      <c r="C29" s="148" t="s">
        <v>16</v>
      </c>
      <c r="D29" s="148">
        <v>813</v>
      </c>
      <c r="E29" s="148">
        <v>246</v>
      </c>
      <c r="F29" s="148">
        <v>250</v>
      </c>
      <c r="G29" s="148">
        <v>255</v>
      </c>
      <c r="H29" s="148">
        <v>242</v>
      </c>
      <c r="I29" s="148">
        <v>246</v>
      </c>
      <c r="J29" s="148">
        <v>0</v>
      </c>
      <c r="K29" s="148">
        <v>0</v>
      </c>
      <c r="L29" s="148" t="s">
        <v>41</v>
      </c>
      <c r="M29" s="148"/>
    </row>
    <row r="30" spans="1:13" ht="18.75">
      <c r="A30" s="149">
        <v>43234</v>
      </c>
      <c r="B30" s="148" t="s">
        <v>133</v>
      </c>
      <c r="C30" s="148" t="s">
        <v>16</v>
      </c>
      <c r="D30" s="148">
        <v>362</v>
      </c>
      <c r="E30" s="148">
        <v>553</v>
      </c>
      <c r="F30" s="148">
        <v>558</v>
      </c>
      <c r="G30" s="148">
        <v>565</v>
      </c>
      <c r="H30" s="148">
        <v>546</v>
      </c>
      <c r="I30" s="148">
        <v>265</v>
      </c>
      <c r="J30" s="148">
        <v>12</v>
      </c>
      <c r="K30" s="148">
        <v>4344</v>
      </c>
      <c r="L30" s="148" t="s">
        <v>14</v>
      </c>
      <c r="M30" s="148"/>
    </row>
    <row r="31" spans="1:13" ht="18.75">
      <c r="A31" s="149">
        <v>43234</v>
      </c>
      <c r="B31" s="148" t="s">
        <v>130</v>
      </c>
      <c r="C31" s="148" t="s">
        <v>16</v>
      </c>
      <c r="D31" s="148">
        <v>794</v>
      </c>
      <c r="E31" s="148">
        <v>252</v>
      </c>
      <c r="F31" s="148">
        <v>255</v>
      </c>
      <c r="G31" s="148">
        <v>260</v>
      </c>
      <c r="H31" s="148">
        <v>249</v>
      </c>
      <c r="I31" s="148">
        <v>255</v>
      </c>
      <c r="J31" s="148">
        <v>3</v>
      </c>
      <c r="K31" s="148">
        <v>2382</v>
      </c>
      <c r="L31" s="148" t="s">
        <v>14</v>
      </c>
      <c r="M31" s="148"/>
    </row>
    <row r="32" spans="1:13" ht="18.75">
      <c r="A32" s="149">
        <v>43231</v>
      </c>
      <c r="B32" s="148" t="s">
        <v>88</v>
      </c>
      <c r="C32" s="148" t="s">
        <v>16</v>
      </c>
      <c r="D32" s="148">
        <v>843</v>
      </c>
      <c r="E32" s="148">
        <v>237</v>
      </c>
      <c r="F32" s="148">
        <v>241</v>
      </c>
      <c r="G32" s="148">
        <v>245</v>
      </c>
      <c r="H32" s="148">
        <v>232.5</v>
      </c>
      <c r="I32" s="148">
        <v>234</v>
      </c>
      <c r="J32" s="151">
        <v>-3</v>
      </c>
      <c r="K32" s="151">
        <v>-2529</v>
      </c>
      <c r="L32" s="151" t="s">
        <v>15</v>
      </c>
      <c r="M32" s="148"/>
    </row>
    <row r="33" spans="1:13" ht="18.75">
      <c r="A33" s="149">
        <v>43231</v>
      </c>
      <c r="B33" s="148" t="s">
        <v>132</v>
      </c>
      <c r="C33" s="148" t="s">
        <v>13</v>
      </c>
      <c r="D33" s="148">
        <v>673</v>
      </c>
      <c r="E33" s="148">
        <v>297</v>
      </c>
      <c r="F33" s="148">
        <v>293</v>
      </c>
      <c r="G33" s="148">
        <v>288</v>
      </c>
      <c r="H33" s="148">
        <v>301.5</v>
      </c>
      <c r="I33" s="148">
        <v>297</v>
      </c>
      <c r="J33" s="148">
        <v>0</v>
      </c>
      <c r="K33" s="148">
        <v>0</v>
      </c>
      <c r="L33" s="148" t="s">
        <v>41</v>
      </c>
      <c r="M33" s="148"/>
    </row>
    <row r="34" spans="1:13" ht="18.75">
      <c r="A34" s="149">
        <v>43230</v>
      </c>
      <c r="B34" s="148" t="s">
        <v>70</v>
      </c>
      <c r="C34" s="148" t="s">
        <v>16</v>
      </c>
      <c r="D34" s="148">
        <v>490</v>
      </c>
      <c r="E34" s="148">
        <v>408</v>
      </c>
      <c r="F34" s="148">
        <v>412</v>
      </c>
      <c r="G34" s="148">
        <v>419</v>
      </c>
      <c r="H34" s="148">
        <v>403.2</v>
      </c>
      <c r="I34" s="148">
        <v>412</v>
      </c>
      <c r="J34" s="148">
        <v>4</v>
      </c>
      <c r="K34" s="148">
        <v>1960</v>
      </c>
      <c r="L34" s="148" t="s">
        <v>14</v>
      </c>
      <c r="M34" s="148"/>
    </row>
    <row r="35" spans="1:13" ht="18.75">
      <c r="A35" s="149">
        <v>43229</v>
      </c>
      <c r="B35" s="148" t="s">
        <v>78</v>
      </c>
      <c r="C35" s="148" t="s">
        <v>16</v>
      </c>
      <c r="D35" s="148">
        <v>467</v>
      </c>
      <c r="E35" s="148">
        <v>428</v>
      </c>
      <c r="F35" s="148">
        <v>433</v>
      </c>
      <c r="G35" s="148">
        <v>440</v>
      </c>
      <c r="H35" s="148">
        <v>423</v>
      </c>
      <c r="I35" s="148">
        <v>440</v>
      </c>
      <c r="J35" s="148">
        <v>12</v>
      </c>
      <c r="K35" s="148">
        <v>5604</v>
      </c>
      <c r="L35" s="148" t="s">
        <v>14</v>
      </c>
      <c r="M35" s="148"/>
    </row>
    <row r="36" spans="1:13" ht="18.75">
      <c r="A36" s="149">
        <v>43229</v>
      </c>
      <c r="B36" s="148" t="s">
        <v>82</v>
      </c>
      <c r="C36" s="148" t="s">
        <v>16</v>
      </c>
      <c r="D36" s="148">
        <v>970</v>
      </c>
      <c r="E36" s="148">
        <v>206</v>
      </c>
      <c r="F36" s="148">
        <v>210</v>
      </c>
      <c r="G36" s="148">
        <v>218</v>
      </c>
      <c r="H36" s="148">
        <v>201</v>
      </c>
      <c r="I36" s="148">
        <v>201</v>
      </c>
      <c r="J36" s="151">
        <v>-5</v>
      </c>
      <c r="K36" s="151">
        <v>-4850</v>
      </c>
      <c r="L36" s="151" t="s">
        <v>15</v>
      </c>
      <c r="M36" s="148"/>
    </row>
    <row r="37" spans="1:13" ht="18.75">
      <c r="A37" s="149">
        <v>43228</v>
      </c>
      <c r="B37" s="148" t="s">
        <v>32</v>
      </c>
      <c r="C37" s="148" t="s">
        <v>16</v>
      </c>
      <c r="D37" s="148">
        <v>1220</v>
      </c>
      <c r="E37" s="148">
        <v>164</v>
      </c>
      <c r="F37" s="148">
        <v>166</v>
      </c>
      <c r="G37" s="148">
        <v>168</v>
      </c>
      <c r="H37" s="148">
        <v>162</v>
      </c>
      <c r="I37" s="148">
        <v>166</v>
      </c>
      <c r="J37" s="148">
        <v>2</v>
      </c>
      <c r="K37" s="148">
        <v>2440</v>
      </c>
      <c r="L37" s="148" t="s">
        <v>14</v>
      </c>
      <c r="M37" s="148"/>
    </row>
    <row r="38" spans="1:13" ht="18.75">
      <c r="A38" s="149">
        <v>43228</v>
      </c>
      <c r="B38" s="148" t="s">
        <v>53</v>
      </c>
      <c r="C38" s="148" t="s">
        <v>16</v>
      </c>
      <c r="D38" s="148">
        <v>568</v>
      </c>
      <c r="E38" s="148">
        <v>352</v>
      </c>
      <c r="F38" s="148">
        <v>356</v>
      </c>
      <c r="G38" s="148">
        <v>360</v>
      </c>
      <c r="H38" s="148">
        <v>347.5</v>
      </c>
      <c r="I38" s="148">
        <v>350.5</v>
      </c>
      <c r="J38" s="151">
        <v>-1.5</v>
      </c>
      <c r="K38" s="151">
        <v>-852</v>
      </c>
      <c r="L38" s="151" t="s">
        <v>15</v>
      </c>
      <c r="M38" s="148"/>
    </row>
    <row r="39" spans="1:13" ht="18.75">
      <c r="A39" s="149">
        <v>43227</v>
      </c>
      <c r="B39" s="148" t="s">
        <v>101</v>
      </c>
      <c r="C39" s="148" t="s">
        <v>13</v>
      </c>
      <c r="D39" s="148">
        <v>367</v>
      </c>
      <c r="E39" s="148">
        <v>545</v>
      </c>
      <c r="F39" s="148">
        <v>539</v>
      </c>
      <c r="G39" s="148">
        <v>532</v>
      </c>
      <c r="H39" s="148">
        <v>552</v>
      </c>
      <c r="I39" s="148">
        <v>532</v>
      </c>
      <c r="J39" s="148">
        <v>13</v>
      </c>
      <c r="K39" s="148">
        <v>4771</v>
      </c>
      <c r="L39" s="148" t="s">
        <v>14</v>
      </c>
      <c r="M39" s="148"/>
    </row>
    <row r="40" spans="1:13" ht="18.75">
      <c r="A40" s="149">
        <v>43227</v>
      </c>
      <c r="B40" s="148" t="s">
        <v>130</v>
      </c>
      <c r="C40" s="148" t="s">
        <v>16</v>
      </c>
      <c r="D40" s="148">
        <v>772</v>
      </c>
      <c r="E40" s="148">
        <v>259</v>
      </c>
      <c r="F40" s="148">
        <v>261.5</v>
      </c>
      <c r="G40" s="148">
        <v>265</v>
      </c>
      <c r="H40" s="148">
        <v>256</v>
      </c>
      <c r="I40" s="148">
        <v>261.5</v>
      </c>
      <c r="J40" s="148">
        <v>2.5</v>
      </c>
      <c r="K40" s="148">
        <v>1930</v>
      </c>
      <c r="L40" s="148" t="s">
        <v>14</v>
      </c>
      <c r="M40" s="148"/>
    </row>
    <row r="41" spans="1:13" ht="18.75">
      <c r="A41" s="149">
        <v>43224</v>
      </c>
      <c r="B41" s="148" t="s">
        <v>82</v>
      </c>
      <c r="C41" s="148" t="s">
        <v>16</v>
      </c>
      <c r="D41" s="148">
        <v>1429</v>
      </c>
      <c r="E41" s="148">
        <v>140</v>
      </c>
      <c r="F41" s="148">
        <v>143</v>
      </c>
      <c r="G41" s="148">
        <v>148</v>
      </c>
      <c r="H41" s="148">
        <v>136</v>
      </c>
      <c r="I41" s="148">
        <v>148</v>
      </c>
      <c r="J41" s="148">
        <v>8</v>
      </c>
      <c r="K41" s="148">
        <v>11432</v>
      </c>
      <c r="L41" s="148" t="s">
        <v>14</v>
      </c>
      <c r="M41" s="148"/>
    </row>
    <row r="42" spans="1:13" ht="18.75">
      <c r="A42" s="149">
        <v>43224</v>
      </c>
      <c r="B42" s="148" t="s">
        <v>27</v>
      </c>
      <c r="C42" s="148" t="s">
        <v>13</v>
      </c>
      <c r="D42" s="148">
        <v>686</v>
      </c>
      <c r="E42" s="148">
        <v>291.5</v>
      </c>
      <c r="F42" s="148">
        <v>288.5</v>
      </c>
      <c r="G42" s="148">
        <v>285</v>
      </c>
      <c r="H42" s="148">
        <v>295</v>
      </c>
      <c r="I42" s="148">
        <v>295</v>
      </c>
      <c r="J42" s="151">
        <v>-3.5</v>
      </c>
      <c r="K42" s="151">
        <v>-2401</v>
      </c>
      <c r="L42" s="151" t="s">
        <v>15</v>
      </c>
      <c r="M42" s="148"/>
    </row>
    <row r="43" spans="1:13" ht="18.75">
      <c r="A43" s="149">
        <v>43223</v>
      </c>
      <c r="B43" s="148" t="s">
        <v>82</v>
      </c>
      <c r="C43" s="148" t="s">
        <v>16</v>
      </c>
      <c r="D43" s="148">
        <v>1786</v>
      </c>
      <c r="E43" s="148">
        <v>112</v>
      </c>
      <c r="F43" s="148">
        <v>115</v>
      </c>
      <c r="G43" s="148">
        <v>119</v>
      </c>
      <c r="H43" s="148">
        <v>108</v>
      </c>
      <c r="I43" s="148">
        <v>119</v>
      </c>
      <c r="J43" s="148">
        <v>7</v>
      </c>
      <c r="K43" s="148">
        <v>12502</v>
      </c>
      <c r="L43" s="148" t="s">
        <v>14</v>
      </c>
      <c r="M43" s="148"/>
    </row>
    <row r="44" spans="1:13" ht="18.75">
      <c r="A44" s="149">
        <v>43223</v>
      </c>
      <c r="B44" s="148" t="s">
        <v>88</v>
      </c>
      <c r="C44" s="148" t="s">
        <v>13</v>
      </c>
      <c r="D44" s="148">
        <v>778</v>
      </c>
      <c r="E44" s="148">
        <v>257</v>
      </c>
      <c r="F44" s="148">
        <v>254</v>
      </c>
      <c r="G44" s="148">
        <v>249</v>
      </c>
      <c r="H44" s="148">
        <v>261</v>
      </c>
      <c r="I44" s="148">
        <v>254</v>
      </c>
      <c r="J44" s="148">
        <v>3</v>
      </c>
      <c r="K44" s="148">
        <v>2334</v>
      </c>
      <c r="L44" s="148" t="s">
        <v>14</v>
      </c>
      <c r="M44" s="148"/>
    </row>
    <row r="45" spans="1:13" ht="18.75">
      <c r="A45" s="149">
        <v>43222</v>
      </c>
      <c r="B45" s="148" t="s">
        <v>64</v>
      </c>
      <c r="C45" s="148" t="s">
        <v>13</v>
      </c>
      <c r="D45" s="148">
        <v>1166</v>
      </c>
      <c r="E45" s="148">
        <v>171.5</v>
      </c>
      <c r="F45" s="148">
        <v>170</v>
      </c>
      <c r="G45" s="148">
        <v>167</v>
      </c>
      <c r="H45" s="148">
        <v>173.3</v>
      </c>
      <c r="I45" s="148">
        <v>170.5</v>
      </c>
      <c r="J45" s="148">
        <v>1</v>
      </c>
      <c r="K45" s="148">
        <v>1166</v>
      </c>
      <c r="L45" s="148" t="s">
        <v>14</v>
      </c>
      <c r="M45" s="148"/>
    </row>
    <row r="46" spans="1:13" ht="18.75">
      <c r="A46" s="149">
        <v>43222</v>
      </c>
      <c r="B46" s="148" t="s">
        <v>113</v>
      </c>
      <c r="C46" s="148" t="s">
        <v>13</v>
      </c>
      <c r="D46" s="148">
        <v>1357</v>
      </c>
      <c r="E46" s="148">
        <v>147.30000000000001</v>
      </c>
      <c r="F46" s="148">
        <v>145.30000000000001</v>
      </c>
      <c r="G46" s="148">
        <v>143</v>
      </c>
      <c r="H46" s="148">
        <v>149.30000000000001</v>
      </c>
      <c r="I46" s="148">
        <v>145.30000000000001</v>
      </c>
      <c r="J46" s="153">
        <v>2</v>
      </c>
      <c r="K46" s="153">
        <v>2714</v>
      </c>
      <c r="L46" s="148" t="s">
        <v>14</v>
      </c>
      <c r="M46" s="148"/>
    </row>
    <row r="47" spans="1:13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</row>
  </sheetData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50"/>
  <sheetViews>
    <sheetView topLeftCell="A7" workbookViewId="0">
      <selection activeCell="J8" sqref="J8"/>
    </sheetView>
  </sheetViews>
  <sheetFormatPr defaultRowHeight="15"/>
  <cols>
    <col min="1" max="1" width="15.7109375" customWidth="1"/>
    <col min="2" max="2" width="18.85546875" customWidth="1"/>
    <col min="9" max="9" width="10.28515625" customWidth="1"/>
    <col min="10" max="10" width="12.7109375" customWidth="1"/>
    <col min="11" max="11" width="13.140625" customWidth="1"/>
    <col min="12" max="12" width="21.42578125" customWidth="1"/>
    <col min="13" max="13" width="17.5703125" customWidth="1"/>
  </cols>
  <sheetData>
    <row r="1" spans="1:13">
      <c r="A1" s="11"/>
      <c r="B1" s="12"/>
      <c r="C1" s="13"/>
      <c r="D1" s="122"/>
      <c r="E1" s="12"/>
      <c r="F1" s="12"/>
      <c r="G1" s="12"/>
      <c r="H1" s="25" t="s">
        <v>19</v>
      </c>
      <c r="I1" s="25" t="s">
        <v>0</v>
      </c>
      <c r="J1" s="25" t="s">
        <v>1</v>
      </c>
      <c r="K1" s="25" t="s">
        <v>2</v>
      </c>
      <c r="L1" s="25" t="s">
        <v>3</v>
      </c>
      <c r="M1" s="22"/>
    </row>
    <row r="2" spans="1:13">
      <c r="A2" s="11"/>
      <c r="B2" s="12"/>
      <c r="C2" s="13"/>
      <c r="D2" s="122"/>
      <c r="E2" s="15"/>
      <c r="F2" s="12"/>
      <c r="G2" s="12"/>
      <c r="H2" s="10">
        <v>42</v>
      </c>
      <c r="I2" s="9">
        <v>24</v>
      </c>
      <c r="J2" s="14">
        <v>8</v>
      </c>
      <c r="K2" s="9">
        <v>10</v>
      </c>
      <c r="L2" s="30">
        <f>I2/(I2+J2)</f>
        <v>0.75</v>
      </c>
      <c r="M2" s="23"/>
    </row>
    <row r="3" spans="1:13">
      <c r="A3" s="11"/>
      <c r="B3" s="12"/>
      <c r="C3" s="18"/>
      <c r="D3" s="123"/>
      <c r="E3" s="16"/>
      <c r="F3" s="29"/>
      <c r="G3" s="12"/>
      <c r="H3" s="31" t="s">
        <v>4</v>
      </c>
      <c r="I3" s="26">
        <f>SUM(K7:K302)</f>
        <v>57829</v>
      </c>
      <c r="J3" s="28" t="s">
        <v>91</v>
      </c>
      <c r="K3" s="10">
        <v>0</v>
      </c>
      <c r="L3" s="25"/>
      <c r="M3" s="22"/>
    </row>
    <row r="4" spans="1:13">
      <c r="A4" s="11"/>
      <c r="B4" s="12"/>
      <c r="C4" s="32"/>
      <c r="D4" s="122"/>
      <c r="E4" s="12"/>
      <c r="F4" s="12"/>
      <c r="G4" s="12"/>
      <c r="H4" s="18"/>
      <c r="I4" s="12"/>
      <c r="J4" s="10" t="s">
        <v>94</v>
      </c>
      <c r="K4" s="10">
        <v>0</v>
      </c>
      <c r="L4" s="36"/>
      <c r="M4" s="22"/>
    </row>
    <row r="5" spans="1:13" ht="15.75" thickBot="1">
      <c r="A5" s="11"/>
      <c r="B5" s="12"/>
      <c r="C5" s="13"/>
      <c r="D5" s="122"/>
      <c r="E5" s="12"/>
      <c r="F5" s="12"/>
      <c r="G5" s="12"/>
      <c r="H5" s="12"/>
      <c r="I5" s="12"/>
      <c r="J5" s="12"/>
      <c r="K5" s="12"/>
      <c r="L5" s="36"/>
      <c r="M5" s="22"/>
    </row>
    <row r="6" spans="1:13" ht="17.25">
      <c r="A6" s="134" t="s">
        <v>20</v>
      </c>
      <c r="B6" s="135" t="s">
        <v>21</v>
      </c>
      <c r="C6" s="136" t="s">
        <v>22</v>
      </c>
      <c r="D6" s="137" t="s">
        <v>5</v>
      </c>
      <c r="E6" s="135" t="s">
        <v>6</v>
      </c>
      <c r="F6" s="135" t="s">
        <v>7</v>
      </c>
      <c r="G6" s="138" t="s">
        <v>8</v>
      </c>
      <c r="H6" s="135" t="s">
        <v>1</v>
      </c>
      <c r="I6" s="135" t="s">
        <v>9</v>
      </c>
      <c r="J6" s="135" t="s">
        <v>10</v>
      </c>
      <c r="K6" s="135" t="s">
        <v>11</v>
      </c>
      <c r="L6" s="139" t="s">
        <v>12</v>
      </c>
      <c r="M6" s="140" t="s">
        <v>17</v>
      </c>
    </row>
    <row r="7" spans="1:13" ht="18.75">
      <c r="A7" s="149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</row>
    <row r="8" spans="1:13" ht="18.75">
      <c r="A8" s="149">
        <v>43220</v>
      </c>
      <c r="B8" s="148" t="s">
        <v>131</v>
      </c>
      <c r="C8" s="148" t="s">
        <v>13</v>
      </c>
      <c r="D8" s="148">
        <v>228</v>
      </c>
      <c r="E8" s="148">
        <v>876</v>
      </c>
      <c r="F8" s="148">
        <v>870</v>
      </c>
      <c r="G8" s="148">
        <v>860</v>
      </c>
      <c r="H8" s="148">
        <v>883</v>
      </c>
      <c r="I8" s="148">
        <v>875</v>
      </c>
      <c r="J8" s="148">
        <v>1</v>
      </c>
      <c r="K8" s="148">
        <v>228</v>
      </c>
      <c r="L8" s="148" t="s">
        <v>41</v>
      </c>
      <c r="M8" s="148"/>
    </row>
    <row r="9" spans="1:13" ht="18.75">
      <c r="A9" s="149">
        <v>43220</v>
      </c>
      <c r="B9" s="148" t="s">
        <v>36</v>
      </c>
      <c r="C9" s="148" t="s">
        <v>16</v>
      </c>
      <c r="D9" s="148">
        <v>336</v>
      </c>
      <c r="E9" s="148">
        <v>595</v>
      </c>
      <c r="F9" s="148">
        <v>601</v>
      </c>
      <c r="G9" s="148">
        <v>610</v>
      </c>
      <c r="H9" s="148">
        <v>588</v>
      </c>
      <c r="I9" s="148">
        <v>588</v>
      </c>
      <c r="J9" s="151">
        <v>-7</v>
      </c>
      <c r="K9" s="151">
        <v>-2352</v>
      </c>
      <c r="L9" s="151" t="s">
        <v>15</v>
      </c>
      <c r="M9" s="148"/>
    </row>
    <row r="10" spans="1:13" ht="18.75">
      <c r="A10" s="149">
        <v>43217</v>
      </c>
      <c r="B10" s="148" t="s">
        <v>79</v>
      </c>
      <c r="C10" s="148" t="s">
        <v>16</v>
      </c>
      <c r="D10" s="148">
        <v>761</v>
      </c>
      <c r="E10" s="148">
        <v>262.5</v>
      </c>
      <c r="F10" s="148">
        <v>265.5</v>
      </c>
      <c r="G10" s="148">
        <v>268</v>
      </c>
      <c r="H10" s="148">
        <v>259.5</v>
      </c>
      <c r="I10" s="148">
        <v>259.5</v>
      </c>
      <c r="J10" s="151">
        <v>-3</v>
      </c>
      <c r="K10" s="151">
        <v>-2283</v>
      </c>
      <c r="L10" s="151" t="s">
        <v>15</v>
      </c>
      <c r="M10" s="148"/>
    </row>
    <row r="11" spans="1:13" ht="18.75">
      <c r="A11" s="149">
        <v>43217</v>
      </c>
      <c r="B11" s="148" t="s">
        <v>130</v>
      </c>
      <c r="C11" s="148" t="s">
        <v>16</v>
      </c>
      <c r="D11" s="148">
        <v>778</v>
      </c>
      <c r="E11" s="148">
        <v>257</v>
      </c>
      <c r="F11" s="148">
        <v>260</v>
      </c>
      <c r="G11" s="148">
        <v>263</v>
      </c>
      <c r="H11" s="148">
        <v>254</v>
      </c>
      <c r="I11" s="148">
        <v>263</v>
      </c>
      <c r="J11" s="148">
        <v>6</v>
      </c>
      <c r="K11" s="148">
        <v>4668</v>
      </c>
      <c r="L11" s="148" t="s">
        <v>14</v>
      </c>
      <c r="M11" s="148"/>
    </row>
    <row r="12" spans="1:13" ht="18.75">
      <c r="A12" s="149">
        <v>43216</v>
      </c>
      <c r="B12" s="148" t="s">
        <v>64</v>
      </c>
      <c r="C12" s="148" t="s">
        <v>13</v>
      </c>
      <c r="D12" s="148">
        <v>1170</v>
      </c>
      <c r="E12" s="148">
        <v>171</v>
      </c>
      <c r="F12" s="148">
        <v>169</v>
      </c>
      <c r="G12" s="148">
        <v>166</v>
      </c>
      <c r="H12" s="148">
        <v>173.2</v>
      </c>
      <c r="I12" s="148">
        <v>171</v>
      </c>
      <c r="J12" s="148">
        <v>0</v>
      </c>
      <c r="K12" s="148">
        <v>0</v>
      </c>
      <c r="L12" s="148" t="s">
        <v>41</v>
      </c>
      <c r="M12" s="148"/>
    </row>
    <row r="13" spans="1:13" ht="18.75">
      <c r="A13" s="149">
        <v>43216</v>
      </c>
      <c r="B13" s="148" t="s">
        <v>27</v>
      </c>
      <c r="C13" s="148" t="s">
        <v>13</v>
      </c>
      <c r="D13" s="148">
        <v>681</v>
      </c>
      <c r="E13" s="148">
        <v>293.5</v>
      </c>
      <c r="F13" s="148">
        <v>290</v>
      </c>
      <c r="G13" s="148">
        <v>286</v>
      </c>
      <c r="H13" s="148">
        <v>297</v>
      </c>
      <c r="I13" s="148">
        <v>390</v>
      </c>
      <c r="J13" s="148">
        <v>3.5</v>
      </c>
      <c r="K13" s="148">
        <v>2383</v>
      </c>
      <c r="L13" s="148" t="s">
        <v>14</v>
      </c>
      <c r="M13" s="148"/>
    </row>
    <row r="14" spans="1:13" ht="18.75">
      <c r="A14" s="149">
        <v>43215</v>
      </c>
      <c r="B14" s="148" t="s">
        <v>88</v>
      </c>
      <c r="C14" s="148" t="s">
        <v>13</v>
      </c>
      <c r="D14" s="148">
        <v>719</v>
      </c>
      <c r="E14" s="148">
        <v>278</v>
      </c>
      <c r="F14" s="148">
        <v>275</v>
      </c>
      <c r="G14" s="148">
        <v>271</v>
      </c>
      <c r="H14" s="148">
        <v>282</v>
      </c>
      <c r="I14" s="148">
        <v>271</v>
      </c>
      <c r="J14" s="148">
        <v>7</v>
      </c>
      <c r="K14" s="148">
        <v>5033</v>
      </c>
      <c r="L14" s="148" t="s">
        <v>14</v>
      </c>
      <c r="M14" s="148"/>
    </row>
    <row r="15" spans="1:13" ht="18.75">
      <c r="A15" s="149">
        <v>43215</v>
      </c>
      <c r="B15" s="148" t="s">
        <v>37</v>
      </c>
      <c r="C15" s="148" t="s">
        <v>13</v>
      </c>
      <c r="D15" s="148">
        <v>602</v>
      </c>
      <c r="E15" s="148">
        <v>332</v>
      </c>
      <c r="F15" s="148">
        <v>329</v>
      </c>
      <c r="G15" s="148">
        <v>325</v>
      </c>
      <c r="H15" s="148">
        <v>335.2</v>
      </c>
      <c r="I15" s="148">
        <v>326.60000000000002</v>
      </c>
      <c r="J15" s="148">
        <v>5.4</v>
      </c>
      <c r="K15" s="148">
        <v>3250</v>
      </c>
      <c r="L15" s="148" t="s">
        <v>14</v>
      </c>
      <c r="M15" s="148"/>
    </row>
    <row r="16" spans="1:13" ht="18.75">
      <c r="A16" s="149">
        <v>43214</v>
      </c>
      <c r="B16" s="148" t="s">
        <v>129</v>
      </c>
      <c r="C16" s="148" t="s">
        <v>13</v>
      </c>
      <c r="D16" s="148">
        <v>466</v>
      </c>
      <c r="E16" s="148">
        <v>429</v>
      </c>
      <c r="F16" s="148">
        <v>425</v>
      </c>
      <c r="G16" s="148">
        <v>420</v>
      </c>
      <c r="H16" s="148">
        <v>434</v>
      </c>
      <c r="I16" s="148">
        <v>420</v>
      </c>
      <c r="J16" s="148">
        <v>9</v>
      </c>
      <c r="K16" s="148">
        <v>4194</v>
      </c>
      <c r="L16" s="148" t="s">
        <v>14</v>
      </c>
      <c r="M16" s="148"/>
    </row>
    <row r="17" spans="1:13" ht="18.75">
      <c r="A17" s="149">
        <v>43213</v>
      </c>
      <c r="B17" s="148" t="s">
        <v>88</v>
      </c>
      <c r="C17" s="148" t="s">
        <v>13</v>
      </c>
      <c r="D17" s="148">
        <v>694</v>
      </c>
      <c r="E17" s="148">
        <v>288</v>
      </c>
      <c r="F17" s="148">
        <v>285</v>
      </c>
      <c r="G17" s="148">
        <v>281</v>
      </c>
      <c r="H17" s="148">
        <v>292</v>
      </c>
      <c r="I17" s="148">
        <v>281</v>
      </c>
      <c r="J17" s="148">
        <v>7</v>
      </c>
      <c r="K17" s="148">
        <v>4858</v>
      </c>
      <c r="L17" s="148" t="s">
        <v>14</v>
      </c>
      <c r="M17" s="148"/>
    </row>
    <row r="18" spans="1:13" ht="18.75">
      <c r="A18" s="149">
        <v>43210</v>
      </c>
      <c r="B18" s="148" t="s">
        <v>128</v>
      </c>
      <c r="C18" s="148" t="s">
        <v>16</v>
      </c>
      <c r="D18" s="148">
        <v>446</v>
      </c>
      <c r="E18" s="148">
        <v>448</v>
      </c>
      <c r="F18" s="148">
        <v>453</v>
      </c>
      <c r="G18" s="148">
        <v>460</v>
      </c>
      <c r="H18" s="148">
        <v>442</v>
      </c>
      <c r="I18" s="148">
        <v>442</v>
      </c>
      <c r="J18" s="151">
        <v>-6</v>
      </c>
      <c r="K18" s="151">
        <v>-2676</v>
      </c>
      <c r="L18" s="151" t="s">
        <v>15</v>
      </c>
      <c r="M18" s="148"/>
    </row>
    <row r="19" spans="1:13" ht="18.75">
      <c r="A19" s="149">
        <v>43209</v>
      </c>
      <c r="B19" s="148" t="s">
        <v>48</v>
      </c>
      <c r="C19" s="148" t="s">
        <v>13</v>
      </c>
      <c r="D19" s="148">
        <v>1835</v>
      </c>
      <c r="E19" s="148">
        <v>109</v>
      </c>
      <c r="F19" s="148">
        <v>107</v>
      </c>
      <c r="G19" s="148">
        <v>104</v>
      </c>
      <c r="H19" s="148">
        <v>111.5</v>
      </c>
      <c r="I19" s="148">
        <v>109</v>
      </c>
      <c r="J19" s="148">
        <v>0</v>
      </c>
      <c r="K19" s="148">
        <v>0</v>
      </c>
      <c r="L19" s="148" t="s">
        <v>41</v>
      </c>
      <c r="M19" s="148"/>
    </row>
    <row r="20" spans="1:13" ht="18.75">
      <c r="A20" s="149">
        <v>43209</v>
      </c>
      <c r="B20" s="148" t="s">
        <v>127</v>
      </c>
      <c r="C20" s="148" t="s">
        <v>16</v>
      </c>
      <c r="D20" s="148">
        <v>326</v>
      </c>
      <c r="E20" s="148">
        <v>613</v>
      </c>
      <c r="F20" s="148">
        <v>619</v>
      </c>
      <c r="G20" s="148">
        <v>626</v>
      </c>
      <c r="H20" s="148">
        <v>607</v>
      </c>
      <c r="I20" s="148">
        <v>623</v>
      </c>
      <c r="J20" s="148">
        <v>10</v>
      </c>
      <c r="K20" s="148">
        <v>3260</v>
      </c>
      <c r="L20" s="148" t="s">
        <v>14</v>
      </c>
      <c r="M20" s="148"/>
    </row>
    <row r="21" spans="1:13" ht="18.75">
      <c r="A21" s="149">
        <v>43208</v>
      </c>
      <c r="B21" s="148" t="s">
        <v>82</v>
      </c>
      <c r="C21" s="148" t="s">
        <v>13</v>
      </c>
      <c r="D21" s="148">
        <v>662</v>
      </c>
      <c r="E21" s="148">
        <v>302</v>
      </c>
      <c r="F21" s="148">
        <v>298</v>
      </c>
      <c r="G21" s="148">
        <v>294</v>
      </c>
      <c r="H21" s="148">
        <v>306.2</v>
      </c>
      <c r="I21" s="148">
        <v>294</v>
      </c>
      <c r="J21" s="148">
        <v>8</v>
      </c>
      <c r="K21" s="148">
        <v>5296</v>
      </c>
      <c r="L21" s="148" t="s">
        <v>14</v>
      </c>
      <c r="M21" s="148"/>
    </row>
    <row r="22" spans="1:13" ht="18.75">
      <c r="A22" s="149">
        <v>43208</v>
      </c>
      <c r="B22" s="148" t="s">
        <v>55</v>
      </c>
      <c r="C22" s="148" t="s">
        <v>13</v>
      </c>
      <c r="D22" s="148">
        <v>925</v>
      </c>
      <c r="E22" s="148">
        <v>216</v>
      </c>
      <c r="F22" s="148">
        <v>213</v>
      </c>
      <c r="G22" s="148">
        <v>210</v>
      </c>
      <c r="H22" s="148">
        <v>219.2</v>
      </c>
      <c r="I22" s="148">
        <v>216</v>
      </c>
      <c r="J22" s="148">
        <v>0</v>
      </c>
      <c r="K22" s="148">
        <v>0</v>
      </c>
      <c r="L22" s="148" t="s">
        <v>41</v>
      </c>
      <c r="M22" s="148"/>
    </row>
    <row r="23" spans="1:13" ht="18.75">
      <c r="A23" s="149">
        <v>43208</v>
      </c>
      <c r="B23" s="148" t="s">
        <v>51</v>
      </c>
      <c r="C23" s="148" t="s">
        <v>16</v>
      </c>
      <c r="D23" s="148">
        <v>995</v>
      </c>
      <c r="E23" s="148">
        <v>201</v>
      </c>
      <c r="F23" s="148">
        <v>203</v>
      </c>
      <c r="G23" s="148">
        <v>206</v>
      </c>
      <c r="H23" s="148">
        <v>198</v>
      </c>
      <c r="I23" s="148">
        <v>203</v>
      </c>
      <c r="J23" s="148">
        <v>2</v>
      </c>
      <c r="K23" s="148">
        <v>1990</v>
      </c>
      <c r="L23" s="148" t="s">
        <v>14</v>
      </c>
      <c r="M23" s="148"/>
    </row>
    <row r="24" spans="1:13" ht="18.75">
      <c r="A24" s="149">
        <v>43207</v>
      </c>
      <c r="B24" s="148" t="s">
        <v>126</v>
      </c>
      <c r="C24" s="148" t="s">
        <v>13</v>
      </c>
      <c r="D24" s="148">
        <v>323</v>
      </c>
      <c r="E24" s="148">
        <v>618</v>
      </c>
      <c r="F24" s="148">
        <v>612</v>
      </c>
      <c r="G24" s="148">
        <v>605</v>
      </c>
      <c r="H24" s="148">
        <v>626</v>
      </c>
      <c r="I24" s="148">
        <v>618</v>
      </c>
      <c r="J24" s="148">
        <v>0</v>
      </c>
      <c r="K24" s="148">
        <v>0</v>
      </c>
      <c r="L24" s="148" t="s">
        <v>41</v>
      </c>
      <c r="M24" s="148"/>
    </row>
    <row r="25" spans="1:13" ht="18.75">
      <c r="A25" s="149">
        <v>43207</v>
      </c>
      <c r="B25" s="148" t="s">
        <v>73</v>
      </c>
      <c r="C25" s="148" t="s">
        <v>16</v>
      </c>
      <c r="D25" s="148">
        <v>653</v>
      </c>
      <c r="E25" s="148">
        <v>306</v>
      </c>
      <c r="F25" s="148">
        <v>309</v>
      </c>
      <c r="G25" s="148">
        <v>313</v>
      </c>
      <c r="H25" s="148">
        <v>302.5</v>
      </c>
      <c r="I25" s="148">
        <v>302.5</v>
      </c>
      <c r="J25" s="151">
        <v>-3.5</v>
      </c>
      <c r="K25" s="151">
        <v>-2285</v>
      </c>
      <c r="L25" s="151" t="s">
        <v>15</v>
      </c>
      <c r="M25" s="148"/>
    </row>
    <row r="26" spans="1:13" ht="18.75">
      <c r="A26" s="149">
        <v>43206</v>
      </c>
      <c r="B26" s="148" t="s">
        <v>125</v>
      </c>
      <c r="C26" s="148" t="s">
        <v>16</v>
      </c>
      <c r="D26" s="148">
        <v>399</v>
      </c>
      <c r="E26" s="148">
        <v>501</v>
      </c>
      <c r="F26" s="148">
        <v>506</v>
      </c>
      <c r="G26" s="148">
        <v>512</v>
      </c>
      <c r="H26" s="148">
        <v>495</v>
      </c>
      <c r="I26" s="148">
        <v>511</v>
      </c>
      <c r="J26" s="148">
        <v>10</v>
      </c>
      <c r="K26" s="148">
        <v>3990</v>
      </c>
      <c r="L26" s="148" t="s">
        <v>14</v>
      </c>
      <c r="M26" s="148"/>
    </row>
    <row r="27" spans="1:13" ht="18.75">
      <c r="A27" s="149">
        <v>43206</v>
      </c>
      <c r="B27" s="148" t="s">
        <v>37</v>
      </c>
      <c r="C27" s="148" t="s">
        <v>13</v>
      </c>
      <c r="D27" s="148">
        <v>618</v>
      </c>
      <c r="E27" s="148">
        <v>323.5</v>
      </c>
      <c r="F27" s="148">
        <v>320</v>
      </c>
      <c r="G27" s="148">
        <v>315</v>
      </c>
      <c r="H27" s="148">
        <v>327.3</v>
      </c>
      <c r="I27" s="148">
        <v>322.5</v>
      </c>
      <c r="J27" s="148">
        <v>1</v>
      </c>
      <c r="K27" s="148">
        <v>618</v>
      </c>
      <c r="L27" s="148" t="s">
        <v>14</v>
      </c>
      <c r="M27" s="148"/>
    </row>
    <row r="28" spans="1:13" ht="18.75">
      <c r="A28" s="149">
        <v>43206</v>
      </c>
      <c r="B28" s="148" t="s">
        <v>42</v>
      </c>
      <c r="C28" s="148" t="s">
        <v>13</v>
      </c>
      <c r="D28" s="148">
        <v>455</v>
      </c>
      <c r="E28" s="148">
        <v>440</v>
      </c>
      <c r="F28" s="148">
        <v>436</v>
      </c>
      <c r="G28" s="148">
        <v>430</v>
      </c>
      <c r="H28" s="148">
        <v>445</v>
      </c>
      <c r="I28" s="148">
        <v>436</v>
      </c>
      <c r="J28" s="148">
        <v>4</v>
      </c>
      <c r="K28" s="148">
        <v>1820</v>
      </c>
      <c r="L28" s="148" t="s">
        <v>14</v>
      </c>
      <c r="M28" s="148"/>
    </row>
    <row r="29" spans="1:13" ht="18.75">
      <c r="A29" s="149">
        <v>43203</v>
      </c>
      <c r="B29" s="148" t="s">
        <v>70</v>
      </c>
      <c r="C29" s="148" t="s">
        <v>16</v>
      </c>
      <c r="D29" s="148">
        <v>521</v>
      </c>
      <c r="E29" s="148">
        <v>383.5</v>
      </c>
      <c r="F29" s="148">
        <v>387.3</v>
      </c>
      <c r="G29" s="148">
        <v>392</v>
      </c>
      <c r="H29" s="148">
        <v>379.8</v>
      </c>
      <c r="I29" s="148">
        <v>379.8</v>
      </c>
      <c r="J29" s="151">
        <v>-3.7</v>
      </c>
      <c r="K29" s="151">
        <v>-1927</v>
      </c>
      <c r="L29" s="151" t="s">
        <v>15</v>
      </c>
      <c r="M29" s="148"/>
    </row>
    <row r="30" spans="1:13" ht="18.75">
      <c r="A30" s="149">
        <v>43203</v>
      </c>
      <c r="B30" s="148" t="s">
        <v>102</v>
      </c>
      <c r="C30" s="148" t="s">
        <v>16</v>
      </c>
      <c r="D30" s="148">
        <v>554</v>
      </c>
      <c r="E30" s="148">
        <v>361</v>
      </c>
      <c r="F30" s="148">
        <v>364.5</v>
      </c>
      <c r="G30" s="148">
        <v>369</v>
      </c>
      <c r="H30" s="148">
        <v>357.5</v>
      </c>
      <c r="I30" s="148">
        <v>357.5</v>
      </c>
      <c r="J30" s="151">
        <v>-3.5</v>
      </c>
      <c r="K30" s="151">
        <v>-1939</v>
      </c>
      <c r="L30" s="151" t="s">
        <v>15</v>
      </c>
      <c r="M30" s="148"/>
    </row>
    <row r="31" spans="1:13" ht="18.75">
      <c r="A31" s="149">
        <v>43202</v>
      </c>
      <c r="B31" s="148" t="s">
        <v>124</v>
      </c>
      <c r="C31" s="148" t="s">
        <v>16</v>
      </c>
      <c r="D31" s="148">
        <v>311</v>
      </c>
      <c r="E31" s="148">
        <v>643</v>
      </c>
      <c r="F31" s="148">
        <v>649</v>
      </c>
      <c r="G31" s="148">
        <v>656</v>
      </c>
      <c r="H31" s="148">
        <v>636</v>
      </c>
      <c r="I31" s="148">
        <v>643</v>
      </c>
      <c r="J31" s="148">
        <v>0</v>
      </c>
      <c r="K31" s="148">
        <v>0</v>
      </c>
      <c r="L31" s="148" t="s">
        <v>41</v>
      </c>
      <c r="M31" s="148"/>
    </row>
    <row r="32" spans="1:13" ht="18.75">
      <c r="A32" s="149">
        <v>43202</v>
      </c>
      <c r="B32" s="148" t="s">
        <v>120</v>
      </c>
      <c r="C32" s="148" t="s">
        <v>16</v>
      </c>
      <c r="D32" s="148">
        <v>990</v>
      </c>
      <c r="E32" s="148">
        <v>202</v>
      </c>
      <c r="F32" s="148">
        <v>204</v>
      </c>
      <c r="G32" s="148">
        <v>207</v>
      </c>
      <c r="H32" s="148">
        <v>199.8</v>
      </c>
      <c r="I32" s="148">
        <v>202.5</v>
      </c>
      <c r="J32" s="148">
        <v>0.5</v>
      </c>
      <c r="K32" s="148">
        <v>495</v>
      </c>
      <c r="L32" s="148" t="s">
        <v>14</v>
      </c>
      <c r="M32" s="148"/>
    </row>
    <row r="33" spans="1:13" ht="18.75">
      <c r="A33" s="149">
        <v>43202</v>
      </c>
      <c r="B33" s="148" t="s">
        <v>105</v>
      </c>
      <c r="C33" s="148" t="s">
        <v>16</v>
      </c>
      <c r="D33" s="148">
        <v>879</v>
      </c>
      <c r="E33" s="148">
        <v>227.5</v>
      </c>
      <c r="F33" s="148">
        <v>230</v>
      </c>
      <c r="G33" s="148">
        <v>234</v>
      </c>
      <c r="H33" s="148">
        <v>224.5</v>
      </c>
      <c r="I33" s="148">
        <v>229.5</v>
      </c>
      <c r="J33" s="148">
        <v>2</v>
      </c>
      <c r="K33" s="148">
        <v>1758</v>
      </c>
      <c r="L33" s="148" t="s">
        <v>14</v>
      </c>
      <c r="M33" s="148"/>
    </row>
    <row r="34" spans="1:13" ht="18.75">
      <c r="A34" s="149">
        <v>43201</v>
      </c>
      <c r="B34" s="148" t="s">
        <v>51</v>
      </c>
      <c r="C34" s="148" t="s">
        <v>13</v>
      </c>
      <c r="D34" s="148">
        <v>1081</v>
      </c>
      <c r="E34" s="148">
        <v>185</v>
      </c>
      <c r="F34" s="148">
        <v>183</v>
      </c>
      <c r="G34" s="148">
        <v>180</v>
      </c>
      <c r="H34" s="148">
        <v>187.3</v>
      </c>
      <c r="I34" s="148">
        <v>183</v>
      </c>
      <c r="J34" s="148">
        <v>2</v>
      </c>
      <c r="K34" s="148">
        <v>2162</v>
      </c>
      <c r="L34" s="148" t="s">
        <v>14</v>
      </c>
      <c r="M34" s="148"/>
    </row>
    <row r="35" spans="1:13" ht="18.75">
      <c r="A35" s="149">
        <v>43200</v>
      </c>
      <c r="B35" s="148" t="s">
        <v>85</v>
      </c>
      <c r="C35" s="148" t="s">
        <v>13</v>
      </c>
      <c r="D35" s="148">
        <v>1324</v>
      </c>
      <c r="E35" s="148">
        <v>151</v>
      </c>
      <c r="F35" s="148">
        <v>148</v>
      </c>
      <c r="G35" s="148">
        <v>145</v>
      </c>
      <c r="H35" s="148">
        <v>154</v>
      </c>
      <c r="I35" s="148">
        <v>151</v>
      </c>
      <c r="J35" s="148">
        <v>0</v>
      </c>
      <c r="K35" s="148">
        <v>0</v>
      </c>
      <c r="L35" s="148" t="s">
        <v>41</v>
      </c>
      <c r="M35" s="148"/>
    </row>
    <row r="36" spans="1:13" ht="18.75">
      <c r="A36" s="149">
        <v>43200</v>
      </c>
      <c r="B36" s="148" t="s">
        <v>123</v>
      </c>
      <c r="C36" s="148" t="s">
        <v>13</v>
      </c>
      <c r="D36" s="148">
        <v>260</v>
      </c>
      <c r="E36" s="148">
        <v>768</v>
      </c>
      <c r="F36" s="148">
        <v>761</v>
      </c>
      <c r="G36" s="148">
        <v>752</v>
      </c>
      <c r="H36" s="148">
        <v>776</v>
      </c>
      <c r="I36" s="148">
        <v>761</v>
      </c>
      <c r="J36" s="148">
        <v>7</v>
      </c>
      <c r="K36" s="148">
        <v>1820</v>
      </c>
      <c r="L36" s="148" t="s">
        <v>14</v>
      </c>
      <c r="M36" s="148"/>
    </row>
    <row r="37" spans="1:13" ht="18.75">
      <c r="A37" s="149">
        <v>43200</v>
      </c>
      <c r="B37" s="148" t="s">
        <v>122</v>
      </c>
      <c r="C37" s="148" t="s">
        <v>16</v>
      </c>
      <c r="D37" s="148">
        <v>171</v>
      </c>
      <c r="E37" s="148">
        <v>1170</v>
      </c>
      <c r="F37" s="148">
        <v>1182</v>
      </c>
      <c r="G37" s="148">
        <v>1195</v>
      </c>
      <c r="H37" s="148">
        <v>1158</v>
      </c>
      <c r="I37" s="148">
        <v>1170</v>
      </c>
      <c r="J37" s="148">
        <v>0</v>
      </c>
      <c r="K37" s="148">
        <v>0</v>
      </c>
      <c r="L37" s="148" t="s">
        <v>41</v>
      </c>
      <c r="M37" s="148"/>
    </row>
    <row r="38" spans="1:13" ht="18.75">
      <c r="A38" s="149">
        <v>43199</v>
      </c>
      <c r="B38" s="148" t="s">
        <v>56</v>
      </c>
      <c r="C38" s="148" t="s">
        <v>13</v>
      </c>
      <c r="D38" s="148">
        <v>437</v>
      </c>
      <c r="E38" s="148">
        <v>458</v>
      </c>
      <c r="F38" s="148">
        <v>453</v>
      </c>
      <c r="G38" s="148">
        <v>447</v>
      </c>
      <c r="H38" s="148">
        <v>463</v>
      </c>
      <c r="I38" s="148">
        <v>453</v>
      </c>
      <c r="J38" s="148">
        <v>5</v>
      </c>
      <c r="K38" s="148">
        <v>2185</v>
      </c>
      <c r="L38" s="148" t="s">
        <v>14</v>
      </c>
      <c r="M38" s="148"/>
    </row>
    <row r="39" spans="1:13" ht="18.75">
      <c r="A39" s="149">
        <v>43199</v>
      </c>
      <c r="B39" s="148" t="s">
        <v>97</v>
      </c>
      <c r="C39" s="148" t="s">
        <v>16</v>
      </c>
      <c r="D39" s="148">
        <v>823</v>
      </c>
      <c r="E39" s="148">
        <v>243</v>
      </c>
      <c r="F39" s="148">
        <v>246</v>
      </c>
      <c r="G39" s="148">
        <v>250</v>
      </c>
      <c r="H39" s="148">
        <v>240</v>
      </c>
      <c r="I39" s="148">
        <v>243.5</v>
      </c>
      <c r="J39" s="148">
        <v>0.5</v>
      </c>
      <c r="K39" s="148">
        <v>411</v>
      </c>
      <c r="L39" s="148" t="s">
        <v>14</v>
      </c>
      <c r="M39" s="148"/>
    </row>
    <row r="40" spans="1:13" ht="18.75">
      <c r="A40" s="149">
        <v>43196</v>
      </c>
      <c r="B40" s="148" t="s">
        <v>56</v>
      </c>
      <c r="C40" s="148" t="s">
        <v>13</v>
      </c>
      <c r="D40" s="148">
        <v>434</v>
      </c>
      <c r="E40" s="148">
        <v>461</v>
      </c>
      <c r="F40" s="148">
        <v>456</v>
      </c>
      <c r="G40" s="148">
        <v>452</v>
      </c>
      <c r="H40" s="148">
        <v>466</v>
      </c>
      <c r="I40" s="148">
        <v>461</v>
      </c>
      <c r="J40" s="148">
        <v>0</v>
      </c>
      <c r="K40" s="148">
        <v>0</v>
      </c>
      <c r="L40" s="148" t="s">
        <v>121</v>
      </c>
      <c r="M40" s="148"/>
    </row>
    <row r="41" spans="1:13" ht="18.75">
      <c r="A41" s="149">
        <v>43196</v>
      </c>
      <c r="B41" s="148" t="s">
        <v>52</v>
      </c>
      <c r="C41" s="148" t="s">
        <v>13</v>
      </c>
      <c r="D41" s="148">
        <v>559</v>
      </c>
      <c r="E41" s="148">
        <v>357.5</v>
      </c>
      <c r="F41" s="148">
        <v>354</v>
      </c>
      <c r="G41" s="148">
        <v>350</v>
      </c>
      <c r="H41" s="148">
        <v>362.5</v>
      </c>
      <c r="I41" s="148">
        <v>362.5</v>
      </c>
      <c r="J41" s="151">
        <v>-5</v>
      </c>
      <c r="K41" s="151">
        <v>2795</v>
      </c>
      <c r="L41" s="151" t="s">
        <v>15</v>
      </c>
      <c r="M41" s="148"/>
    </row>
    <row r="42" spans="1:13" ht="18.75">
      <c r="A42" s="149">
        <v>43195</v>
      </c>
      <c r="B42" s="148" t="s">
        <v>64</v>
      </c>
      <c r="C42" s="148" t="s">
        <v>13</v>
      </c>
      <c r="D42" s="148">
        <v>1182</v>
      </c>
      <c r="E42" s="148">
        <v>169.2</v>
      </c>
      <c r="F42" s="148">
        <v>167</v>
      </c>
      <c r="G42" s="148">
        <v>164.5</v>
      </c>
      <c r="H42" s="148">
        <v>171.8</v>
      </c>
      <c r="I42" s="148">
        <v>168.9</v>
      </c>
      <c r="J42" s="148">
        <v>0.3</v>
      </c>
      <c r="K42" s="148">
        <v>355</v>
      </c>
      <c r="L42" s="148" t="s">
        <v>46</v>
      </c>
      <c r="M42" s="148"/>
    </row>
    <row r="43" spans="1:13" ht="18.75">
      <c r="A43" s="149">
        <v>43195</v>
      </c>
      <c r="B43" s="148" t="s">
        <v>85</v>
      </c>
      <c r="C43" s="148" t="s">
        <v>13</v>
      </c>
      <c r="D43" s="148">
        <v>1311</v>
      </c>
      <c r="E43" s="148">
        <v>152.5</v>
      </c>
      <c r="F43" s="148">
        <v>150.69999999999999</v>
      </c>
      <c r="G43" s="148">
        <v>148</v>
      </c>
      <c r="H43" s="148">
        <v>154.5</v>
      </c>
      <c r="I43" s="148">
        <v>154.5</v>
      </c>
      <c r="J43" s="151">
        <v>-2</v>
      </c>
      <c r="K43" s="151">
        <v>-2622</v>
      </c>
      <c r="L43" s="151" t="s">
        <v>15</v>
      </c>
      <c r="M43" s="148"/>
    </row>
    <row r="44" spans="1:13" ht="18.75">
      <c r="A44" s="149">
        <v>43194</v>
      </c>
      <c r="B44" s="148" t="s">
        <v>51</v>
      </c>
      <c r="C44" s="148" t="s">
        <v>16</v>
      </c>
      <c r="D44" s="148">
        <v>1095</v>
      </c>
      <c r="E44" s="148">
        <v>182.7</v>
      </c>
      <c r="F44" s="148">
        <v>184.5</v>
      </c>
      <c r="G44" s="148">
        <v>187</v>
      </c>
      <c r="H44" s="148">
        <v>180.5</v>
      </c>
      <c r="I44" s="148">
        <v>187</v>
      </c>
      <c r="J44" s="148">
        <v>4.3</v>
      </c>
      <c r="K44" s="148">
        <v>4709</v>
      </c>
      <c r="L44" s="148" t="s">
        <v>14</v>
      </c>
      <c r="M44" s="148"/>
    </row>
    <row r="45" spans="1:13" ht="18.75">
      <c r="A45" s="149">
        <v>43194</v>
      </c>
      <c r="B45" s="148" t="s">
        <v>82</v>
      </c>
      <c r="C45" s="148" t="s">
        <v>13</v>
      </c>
      <c r="D45" s="148">
        <v>643</v>
      </c>
      <c r="E45" s="148">
        <v>311</v>
      </c>
      <c r="F45" s="148">
        <v>308</v>
      </c>
      <c r="G45" s="148">
        <v>304</v>
      </c>
      <c r="H45" s="148">
        <v>315</v>
      </c>
      <c r="I45" s="148">
        <v>304</v>
      </c>
      <c r="J45" s="148">
        <v>7</v>
      </c>
      <c r="K45" s="148">
        <v>4501</v>
      </c>
      <c r="L45" s="148" t="s">
        <v>14</v>
      </c>
      <c r="M45" s="148"/>
    </row>
    <row r="46" spans="1:13" ht="18.75">
      <c r="A46" s="149">
        <v>43193</v>
      </c>
      <c r="B46" s="148" t="s">
        <v>83</v>
      </c>
      <c r="C46" s="148" t="s">
        <v>13</v>
      </c>
      <c r="D46" s="148">
        <v>721</v>
      </c>
      <c r="E46" s="148">
        <v>277.3</v>
      </c>
      <c r="F46" s="148">
        <v>274.5</v>
      </c>
      <c r="G46" s="148">
        <v>271</v>
      </c>
      <c r="H46" s="148">
        <v>280.3</v>
      </c>
      <c r="I46" s="148">
        <v>274.5</v>
      </c>
      <c r="J46" s="148">
        <v>2.8</v>
      </c>
      <c r="K46" s="148">
        <v>2018</v>
      </c>
      <c r="L46" s="148" t="s">
        <v>14</v>
      </c>
      <c r="M46" s="148"/>
    </row>
    <row r="47" spans="1:13" ht="18.75">
      <c r="A47" s="149">
        <v>43193</v>
      </c>
      <c r="B47" s="148" t="s">
        <v>120</v>
      </c>
      <c r="C47" s="148" t="s">
        <v>16</v>
      </c>
      <c r="D47" s="148">
        <v>1036</v>
      </c>
      <c r="E47" s="148">
        <v>193</v>
      </c>
      <c r="F47" s="148">
        <v>195</v>
      </c>
      <c r="G47" s="148">
        <v>198</v>
      </c>
      <c r="H47" s="148">
        <v>190.5</v>
      </c>
      <c r="I47" s="148">
        <v>195</v>
      </c>
      <c r="J47" s="148">
        <v>2</v>
      </c>
      <c r="K47" s="148">
        <v>2072</v>
      </c>
      <c r="L47" s="148" t="s">
        <v>14</v>
      </c>
      <c r="M47" s="148"/>
    </row>
    <row r="48" spans="1:13" ht="18.75">
      <c r="A48" s="149">
        <v>43192</v>
      </c>
      <c r="B48" s="148" t="s">
        <v>88</v>
      </c>
      <c r="C48" s="148" t="s">
        <v>13</v>
      </c>
      <c r="D48" s="148">
        <v>810</v>
      </c>
      <c r="E48" s="148">
        <v>247</v>
      </c>
      <c r="F48" s="148">
        <v>244.5</v>
      </c>
      <c r="G48" s="148">
        <v>241</v>
      </c>
      <c r="H48" s="148">
        <v>250</v>
      </c>
      <c r="I48" s="148">
        <v>241</v>
      </c>
      <c r="J48" s="148">
        <v>6</v>
      </c>
      <c r="K48" s="148">
        <v>4860</v>
      </c>
      <c r="L48" s="148" t="s">
        <v>14</v>
      </c>
      <c r="M48" s="148"/>
    </row>
    <row r="49" spans="1:13" ht="18.75">
      <c r="A49" s="149">
        <v>43192</v>
      </c>
      <c r="B49" s="148" t="s">
        <v>57</v>
      </c>
      <c r="C49" s="148" t="s">
        <v>16</v>
      </c>
      <c r="D49" s="148">
        <v>1365</v>
      </c>
      <c r="E49" s="148">
        <v>146.5</v>
      </c>
      <c r="F49" s="148">
        <v>148.5</v>
      </c>
      <c r="G49" s="148">
        <v>151</v>
      </c>
      <c r="H49" s="148">
        <v>144.5</v>
      </c>
      <c r="I49" s="148">
        <v>148.1</v>
      </c>
      <c r="J49" s="148">
        <v>1.6</v>
      </c>
      <c r="K49" s="148">
        <v>2184</v>
      </c>
      <c r="L49" s="148" t="s">
        <v>14</v>
      </c>
      <c r="M49" s="148"/>
    </row>
    <row r="50" spans="1:13">
      <c r="A50" s="77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</row>
  </sheetData>
  <pageMargins left="0.7" right="0.7" top="0.75" bottom="0.75" header="0.3" footer="0.3"/>
  <pageSetup orientation="portrait" horizontalDpi="300" verticalDpi="30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45"/>
  <sheetViews>
    <sheetView workbookViewId="0">
      <selection activeCell="J8" sqref="J8"/>
    </sheetView>
  </sheetViews>
  <sheetFormatPr defaultRowHeight="15"/>
  <cols>
    <col min="1" max="1" width="15.7109375" customWidth="1"/>
    <col min="2" max="2" width="18.7109375" customWidth="1"/>
    <col min="4" max="4" width="9.7109375" customWidth="1"/>
    <col min="7" max="7" width="9.85546875" customWidth="1"/>
    <col min="9" max="9" width="10.28515625" customWidth="1"/>
    <col min="10" max="10" width="13.7109375" customWidth="1"/>
    <col min="11" max="11" width="11.85546875" customWidth="1"/>
    <col min="12" max="12" width="19.7109375" customWidth="1"/>
    <col min="13" max="13" width="17.7109375" customWidth="1"/>
  </cols>
  <sheetData>
    <row r="1" spans="1:13">
      <c r="A1" s="11"/>
      <c r="B1" s="12"/>
      <c r="C1" s="13"/>
      <c r="D1" s="122"/>
      <c r="E1" s="12"/>
      <c r="F1" s="12"/>
      <c r="G1" s="12"/>
      <c r="H1" s="25" t="s">
        <v>19</v>
      </c>
      <c r="I1" s="25" t="s">
        <v>0</v>
      </c>
      <c r="J1" s="25" t="s">
        <v>1</v>
      </c>
      <c r="K1" s="25" t="s">
        <v>2</v>
      </c>
      <c r="L1" s="25" t="s">
        <v>3</v>
      </c>
      <c r="M1" s="22"/>
    </row>
    <row r="2" spans="1:13">
      <c r="A2" s="11"/>
      <c r="B2" s="12"/>
      <c r="C2" s="13"/>
      <c r="D2" s="122"/>
      <c r="E2" s="15"/>
      <c r="F2" s="12"/>
      <c r="G2" s="12"/>
      <c r="H2" s="10">
        <v>37</v>
      </c>
      <c r="I2" s="9">
        <v>27</v>
      </c>
      <c r="J2" s="14">
        <v>6</v>
      </c>
      <c r="K2" s="9">
        <v>4</v>
      </c>
      <c r="L2" s="30">
        <f>I2/(I2+J2)</f>
        <v>0.81818181818181823</v>
      </c>
      <c r="M2" s="23"/>
    </row>
    <row r="3" spans="1:13">
      <c r="A3" s="11"/>
      <c r="B3" s="12"/>
      <c r="C3" s="18"/>
      <c r="D3" s="123"/>
      <c r="E3" s="16"/>
      <c r="F3" s="29"/>
      <c r="G3" s="12"/>
      <c r="H3" s="31" t="s">
        <v>4</v>
      </c>
      <c r="I3" s="26">
        <f>SUM(K7:K261)</f>
        <v>54467</v>
      </c>
      <c r="J3" s="28" t="s">
        <v>91</v>
      </c>
      <c r="K3" s="10">
        <v>0</v>
      </c>
      <c r="L3" s="25"/>
      <c r="M3" s="22"/>
    </row>
    <row r="4" spans="1:13">
      <c r="A4" s="11"/>
      <c r="B4" s="12"/>
      <c r="C4" s="32"/>
      <c r="D4" s="122"/>
      <c r="E4" s="12"/>
      <c r="F4" s="12"/>
      <c r="G4" s="12"/>
      <c r="H4" s="18"/>
      <c r="I4" s="12"/>
      <c r="J4" s="10" t="s">
        <v>94</v>
      </c>
      <c r="K4" s="10">
        <v>0</v>
      </c>
      <c r="L4" s="36"/>
      <c r="M4" s="22"/>
    </row>
    <row r="5" spans="1:13" ht="15.75" thickBot="1">
      <c r="A5" s="11"/>
      <c r="B5" s="12"/>
      <c r="C5" s="13"/>
      <c r="D5" s="122"/>
      <c r="E5" s="12"/>
      <c r="F5" s="12"/>
      <c r="G5" s="12"/>
      <c r="H5" s="12"/>
      <c r="I5" s="12"/>
      <c r="J5" s="12"/>
      <c r="K5" s="12"/>
      <c r="L5" s="36"/>
      <c r="M5" s="22"/>
    </row>
    <row r="6" spans="1:13" ht="17.25">
      <c r="A6" s="134" t="s">
        <v>20</v>
      </c>
      <c r="B6" s="135" t="s">
        <v>21</v>
      </c>
      <c r="C6" s="136" t="s">
        <v>22</v>
      </c>
      <c r="D6" s="137" t="s">
        <v>5</v>
      </c>
      <c r="E6" s="135" t="s">
        <v>6</v>
      </c>
      <c r="F6" s="135" t="s">
        <v>7</v>
      </c>
      <c r="G6" s="138" t="s">
        <v>8</v>
      </c>
      <c r="H6" s="135" t="s">
        <v>1</v>
      </c>
      <c r="I6" s="135" t="s">
        <v>9</v>
      </c>
      <c r="J6" s="135" t="s">
        <v>10</v>
      </c>
      <c r="K6" s="135" t="s">
        <v>11</v>
      </c>
      <c r="L6" s="139" t="s">
        <v>12</v>
      </c>
      <c r="M6" s="140" t="s">
        <v>17</v>
      </c>
    </row>
    <row r="7" spans="1:13" ht="18.75">
      <c r="A7" s="149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</row>
    <row r="8" spans="1:13" ht="18.75">
      <c r="A8" s="149">
        <v>43187</v>
      </c>
      <c r="B8" s="148" t="s">
        <v>119</v>
      </c>
      <c r="C8" s="148" t="s">
        <v>16</v>
      </c>
      <c r="D8" s="148">
        <v>985</v>
      </c>
      <c r="E8" s="148">
        <v>203</v>
      </c>
      <c r="F8" s="148">
        <v>206</v>
      </c>
      <c r="G8" s="148">
        <v>210</v>
      </c>
      <c r="H8" s="148">
        <v>199.5</v>
      </c>
      <c r="I8" s="148">
        <v>206</v>
      </c>
      <c r="J8" s="148">
        <v>3</v>
      </c>
      <c r="K8" s="148">
        <v>2955</v>
      </c>
      <c r="L8" s="148" t="s">
        <v>14</v>
      </c>
      <c r="M8" s="148"/>
    </row>
    <row r="9" spans="1:13" ht="18.75">
      <c r="A9" s="149">
        <v>43187</v>
      </c>
      <c r="B9" s="148" t="s">
        <v>118</v>
      </c>
      <c r="C9" s="148" t="s">
        <v>16</v>
      </c>
      <c r="D9" s="148">
        <v>627</v>
      </c>
      <c r="E9" s="148">
        <v>319</v>
      </c>
      <c r="F9" s="148">
        <v>323</v>
      </c>
      <c r="G9" s="148">
        <v>330</v>
      </c>
      <c r="H9" s="148">
        <v>315</v>
      </c>
      <c r="I9" s="148">
        <v>323</v>
      </c>
      <c r="J9" s="148">
        <v>4</v>
      </c>
      <c r="K9" s="148">
        <v>2508</v>
      </c>
      <c r="L9" s="148" t="s">
        <v>14</v>
      </c>
      <c r="M9" s="148"/>
    </row>
    <row r="10" spans="1:13" ht="18.75">
      <c r="A10" s="149">
        <v>43186</v>
      </c>
      <c r="B10" s="148" t="s">
        <v>78</v>
      </c>
      <c r="C10" s="148" t="s">
        <v>16</v>
      </c>
      <c r="D10" s="148">
        <v>512</v>
      </c>
      <c r="E10" s="148">
        <v>391</v>
      </c>
      <c r="F10" s="148">
        <v>395</v>
      </c>
      <c r="G10" s="148">
        <v>399</v>
      </c>
      <c r="H10" s="148">
        <v>387</v>
      </c>
      <c r="I10" s="148">
        <v>395</v>
      </c>
      <c r="J10" s="148">
        <v>4</v>
      </c>
      <c r="K10" s="148">
        <v>2048</v>
      </c>
      <c r="L10" s="148" t="s">
        <v>14</v>
      </c>
      <c r="M10" s="148"/>
    </row>
    <row r="11" spans="1:13" ht="18.75">
      <c r="A11" s="149">
        <v>43185</v>
      </c>
      <c r="B11" s="148" t="s">
        <v>117</v>
      </c>
      <c r="C11" s="148" t="s">
        <v>16</v>
      </c>
      <c r="D11" s="148">
        <v>717</v>
      </c>
      <c r="E11" s="148">
        <v>279</v>
      </c>
      <c r="F11" s="148">
        <v>281.5</v>
      </c>
      <c r="G11" s="148">
        <v>284.5</v>
      </c>
      <c r="H11" s="148">
        <v>275.8</v>
      </c>
      <c r="I11" s="148">
        <v>279.5</v>
      </c>
      <c r="J11" s="148">
        <v>0.5</v>
      </c>
      <c r="K11" s="148">
        <v>358</v>
      </c>
      <c r="L11" s="148" t="s">
        <v>41</v>
      </c>
      <c r="M11" s="148"/>
    </row>
    <row r="12" spans="1:13" ht="18.75">
      <c r="A12" s="149">
        <v>43185</v>
      </c>
      <c r="B12" s="148" t="s">
        <v>59</v>
      </c>
      <c r="C12" s="148" t="s">
        <v>13</v>
      </c>
      <c r="D12" s="148">
        <v>493</v>
      </c>
      <c r="E12" s="148">
        <v>405.5</v>
      </c>
      <c r="F12" s="148">
        <v>401</v>
      </c>
      <c r="G12" s="148">
        <v>396</v>
      </c>
      <c r="H12" s="148">
        <v>410</v>
      </c>
      <c r="I12" s="148">
        <v>405.5</v>
      </c>
      <c r="J12" s="148">
        <v>0</v>
      </c>
      <c r="K12" s="148">
        <v>0</v>
      </c>
      <c r="L12" s="148" t="s">
        <v>41</v>
      </c>
      <c r="M12" s="148"/>
    </row>
    <row r="13" spans="1:13" ht="18.75">
      <c r="A13" s="149">
        <v>43185</v>
      </c>
      <c r="B13" s="148" t="s">
        <v>97</v>
      </c>
      <c r="C13" s="148" t="s">
        <v>16</v>
      </c>
      <c r="D13" s="148">
        <v>915</v>
      </c>
      <c r="E13" s="148">
        <v>218.5</v>
      </c>
      <c r="F13" s="148">
        <v>220.5</v>
      </c>
      <c r="G13" s="148">
        <v>223</v>
      </c>
      <c r="H13" s="148">
        <v>216</v>
      </c>
      <c r="I13" s="148">
        <v>218.5</v>
      </c>
      <c r="J13" s="148">
        <v>0</v>
      </c>
      <c r="K13" s="148">
        <v>0</v>
      </c>
      <c r="L13" s="148" t="s">
        <v>41</v>
      </c>
      <c r="M13" s="148"/>
    </row>
    <row r="14" spans="1:13" ht="18.75">
      <c r="A14" s="149">
        <v>43182</v>
      </c>
      <c r="B14" s="148" t="s">
        <v>37</v>
      </c>
      <c r="C14" s="148" t="s">
        <v>13</v>
      </c>
      <c r="D14" s="148">
        <v>463</v>
      </c>
      <c r="E14" s="148">
        <v>432</v>
      </c>
      <c r="F14" s="148">
        <v>427</v>
      </c>
      <c r="G14" s="148">
        <v>421</v>
      </c>
      <c r="H14" s="148">
        <v>437.3</v>
      </c>
      <c r="I14" s="148">
        <v>437.3</v>
      </c>
      <c r="J14" s="151">
        <v>-5.3</v>
      </c>
      <c r="K14" s="151">
        <v>-2454</v>
      </c>
      <c r="L14" s="151" t="s">
        <v>15</v>
      </c>
      <c r="M14" s="148"/>
    </row>
    <row r="15" spans="1:13" ht="18.75">
      <c r="A15" s="149">
        <v>43181</v>
      </c>
      <c r="B15" s="148" t="s">
        <v>51</v>
      </c>
      <c r="C15" s="148" t="s">
        <v>13</v>
      </c>
      <c r="D15" s="148">
        <v>990</v>
      </c>
      <c r="E15" s="148">
        <v>202</v>
      </c>
      <c r="F15" s="148">
        <v>200</v>
      </c>
      <c r="G15" s="148">
        <v>197</v>
      </c>
      <c r="H15" s="148">
        <v>204.3</v>
      </c>
      <c r="I15" s="148">
        <v>200</v>
      </c>
      <c r="J15" s="148">
        <v>2</v>
      </c>
      <c r="K15" s="148">
        <v>1980</v>
      </c>
      <c r="L15" s="148" t="s">
        <v>14</v>
      </c>
      <c r="M15" s="148"/>
    </row>
    <row r="16" spans="1:13" ht="18.75">
      <c r="A16" s="149">
        <v>43181</v>
      </c>
      <c r="B16" s="148" t="s">
        <v>40</v>
      </c>
      <c r="C16" s="148" t="s">
        <v>16</v>
      </c>
      <c r="D16" s="148">
        <v>1108</v>
      </c>
      <c r="E16" s="148">
        <v>180.5</v>
      </c>
      <c r="F16" s="148">
        <v>182.5</v>
      </c>
      <c r="G16" s="148">
        <v>185</v>
      </c>
      <c r="H16" s="148">
        <v>177.8</v>
      </c>
      <c r="I16" s="148">
        <v>179.3</v>
      </c>
      <c r="J16" s="151">
        <v>-1.2</v>
      </c>
      <c r="K16" s="151">
        <v>-1329</v>
      </c>
      <c r="L16" s="151" t="s">
        <v>15</v>
      </c>
      <c r="M16" s="148"/>
    </row>
    <row r="17" spans="1:13" ht="18.75">
      <c r="A17" s="149">
        <v>43180</v>
      </c>
      <c r="B17" s="148" t="s">
        <v>116</v>
      </c>
      <c r="C17" s="148" t="s">
        <v>13</v>
      </c>
      <c r="D17" s="148">
        <v>552</v>
      </c>
      <c r="E17" s="148">
        <v>362</v>
      </c>
      <c r="F17" s="148">
        <v>359</v>
      </c>
      <c r="G17" s="148">
        <v>354</v>
      </c>
      <c r="H17" s="148">
        <v>367</v>
      </c>
      <c r="I17" s="148">
        <v>354</v>
      </c>
      <c r="J17" s="148">
        <v>8</v>
      </c>
      <c r="K17" s="148">
        <v>4416</v>
      </c>
      <c r="L17" s="148" t="s">
        <v>14</v>
      </c>
      <c r="M17" s="148"/>
    </row>
    <row r="18" spans="1:13" ht="18.75">
      <c r="A18" s="149">
        <v>43180</v>
      </c>
      <c r="B18" s="148" t="s">
        <v>57</v>
      </c>
      <c r="C18" s="148" t="s">
        <v>16</v>
      </c>
      <c r="D18" s="148">
        <v>1356</v>
      </c>
      <c r="E18" s="148">
        <v>147.5</v>
      </c>
      <c r="F18" s="148">
        <v>149.5</v>
      </c>
      <c r="G18" s="148">
        <v>152</v>
      </c>
      <c r="H18" s="148">
        <v>145.5</v>
      </c>
      <c r="I18" s="148">
        <v>148</v>
      </c>
      <c r="J18" s="148">
        <v>0.5</v>
      </c>
      <c r="K18" s="148">
        <v>678</v>
      </c>
      <c r="L18" s="148" t="s">
        <v>14</v>
      </c>
      <c r="M18" s="148"/>
    </row>
    <row r="19" spans="1:13" ht="18.75">
      <c r="A19" s="149">
        <v>43180</v>
      </c>
      <c r="B19" s="148" t="s">
        <v>85</v>
      </c>
      <c r="C19" s="148" t="s">
        <v>16</v>
      </c>
      <c r="D19" s="148">
        <v>1375</v>
      </c>
      <c r="E19" s="148">
        <v>145.5</v>
      </c>
      <c r="F19" s="148">
        <v>147.5</v>
      </c>
      <c r="G19" s="148">
        <v>150</v>
      </c>
      <c r="H19" s="148">
        <v>143.5</v>
      </c>
      <c r="I19" s="148">
        <v>146.5</v>
      </c>
      <c r="J19" s="148">
        <v>1</v>
      </c>
      <c r="K19" s="148">
        <v>1375</v>
      </c>
      <c r="L19" s="148" t="s">
        <v>14</v>
      </c>
      <c r="M19" s="148"/>
    </row>
    <row r="20" spans="1:13" ht="18.75">
      <c r="A20" s="149">
        <v>43179</v>
      </c>
      <c r="B20" s="148" t="s">
        <v>100</v>
      </c>
      <c r="C20" s="148" t="s">
        <v>16</v>
      </c>
      <c r="D20" s="148">
        <v>735</v>
      </c>
      <c r="E20" s="148">
        <v>272</v>
      </c>
      <c r="F20" s="148">
        <v>275</v>
      </c>
      <c r="G20" s="148">
        <v>278</v>
      </c>
      <c r="H20" s="148">
        <v>269</v>
      </c>
      <c r="I20" s="148">
        <v>271</v>
      </c>
      <c r="J20" s="151">
        <v>-1</v>
      </c>
      <c r="K20" s="151">
        <v>-735</v>
      </c>
      <c r="L20" s="151" t="s">
        <v>15</v>
      </c>
      <c r="M20" s="148"/>
    </row>
    <row r="21" spans="1:13" ht="18.75">
      <c r="A21" s="149">
        <v>43179</v>
      </c>
      <c r="B21" s="148" t="s">
        <v>51</v>
      </c>
      <c r="C21" s="148" t="s">
        <v>16</v>
      </c>
      <c r="D21" s="148">
        <v>995</v>
      </c>
      <c r="E21" s="148">
        <v>201</v>
      </c>
      <c r="F21" s="148">
        <v>203.3</v>
      </c>
      <c r="G21" s="148">
        <v>206.5</v>
      </c>
      <c r="H21" s="148">
        <v>198</v>
      </c>
      <c r="I21" s="148">
        <v>203.3</v>
      </c>
      <c r="J21" s="148">
        <v>2.2999999999999998</v>
      </c>
      <c r="K21" s="148">
        <v>2288</v>
      </c>
      <c r="L21" s="148" t="s">
        <v>14</v>
      </c>
      <c r="M21" s="148"/>
    </row>
    <row r="22" spans="1:13" ht="18.75">
      <c r="A22" s="149">
        <v>43178</v>
      </c>
      <c r="B22" s="148" t="s">
        <v>53</v>
      </c>
      <c r="C22" s="148" t="s">
        <v>13</v>
      </c>
      <c r="D22" s="148">
        <v>645</v>
      </c>
      <c r="E22" s="148">
        <v>310</v>
      </c>
      <c r="F22" s="148">
        <v>307</v>
      </c>
      <c r="G22" s="148">
        <v>304</v>
      </c>
      <c r="H22" s="148">
        <v>313.2</v>
      </c>
      <c r="I22" s="148">
        <v>304</v>
      </c>
      <c r="J22" s="148">
        <v>6</v>
      </c>
      <c r="K22" s="148">
        <v>3870</v>
      </c>
      <c r="L22" s="148" t="s">
        <v>14</v>
      </c>
      <c r="M22" s="148"/>
    </row>
    <row r="23" spans="1:13" ht="18.75">
      <c r="A23" s="149">
        <v>43178</v>
      </c>
      <c r="B23" s="148" t="s">
        <v>115</v>
      </c>
      <c r="C23" s="148" t="s">
        <v>13</v>
      </c>
      <c r="D23" s="148">
        <v>1274</v>
      </c>
      <c r="E23" s="148">
        <v>157</v>
      </c>
      <c r="F23" s="148">
        <v>155</v>
      </c>
      <c r="G23" s="148">
        <v>153</v>
      </c>
      <c r="H23" s="148">
        <v>160</v>
      </c>
      <c r="I23" s="148">
        <v>155</v>
      </c>
      <c r="J23" s="148">
        <v>2</v>
      </c>
      <c r="K23" s="148">
        <v>2548</v>
      </c>
      <c r="L23" s="148" t="s">
        <v>14</v>
      </c>
      <c r="M23" s="148"/>
    </row>
    <row r="24" spans="1:13" ht="18.75">
      <c r="A24" s="149">
        <v>43175</v>
      </c>
      <c r="B24" s="148" t="s">
        <v>79</v>
      </c>
      <c r="C24" s="148" t="s">
        <v>13</v>
      </c>
      <c r="D24" s="148">
        <v>917</v>
      </c>
      <c r="E24" s="148">
        <v>218.2</v>
      </c>
      <c r="F24" s="148">
        <v>216</v>
      </c>
      <c r="G24" s="148">
        <v>213</v>
      </c>
      <c r="H24" s="148">
        <v>221</v>
      </c>
      <c r="I24" s="148">
        <v>217.4</v>
      </c>
      <c r="J24" s="148">
        <v>0.8</v>
      </c>
      <c r="K24" s="148">
        <v>734</v>
      </c>
      <c r="L24" s="148" t="s">
        <v>14</v>
      </c>
      <c r="M24" s="148"/>
    </row>
    <row r="25" spans="1:13" ht="18.75">
      <c r="A25" s="149">
        <v>43175</v>
      </c>
      <c r="B25" s="148" t="s">
        <v>27</v>
      </c>
      <c r="C25" s="148" t="s">
        <v>13</v>
      </c>
      <c r="D25" s="148">
        <v>545</v>
      </c>
      <c r="E25" s="148">
        <v>367</v>
      </c>
      <c r="F25" s="148">
        <v>363.5</v>
      </c>
      <c r="G25" s="148">
        <v>359</v>
      </c>
      <c r="H25" s="148">
        <v>371</v>
      </c>
      <c r="I25" s="148">
        <v>363.5</v>
      </c>
      <c r="J25" s="148">
        <v>3.5</v>
      </c>
      <c r="K25" s="148">
        <v>1907</v>
      </c>
      <c r="L25" s="148" t="s">
        <v>14</v>
      </c>
      <c r="M25" s="148"/>
    </row>
    <row r="26" spans="1:13" ht="18.75">
      <c r="A26" s="149">
        <v>43174</v>
      </c>
      <c r="B26" s="148" t="s">
        <v>53</v>
      </c>
      <c r="C26" s="148" t="s">
        <v>13</v>
      </c>
      <c r="D26" s="148">
        <v>635</v>
      </c>
      <c r="E26" s="148">
        <v>315</v>
      </c>
      <c r="F26" s="148">
        <v>311.5</v>
      </c>
      <c r="G26" s="148">
        <v>308</v>
      </c>
      <c r="H26" s="148">
        <v>319</v>
      </c>
      <c r="I26" s="148">
        <v>311.5</v>
      </c>
      <c r="J26" s="148">
        <v>3.5</v>
      </c>
      <c r="K26" s="148">
        <v>2222</v>
      </c>
      <c r="L26" s="148" t="s">
        <v>14</v>
      </c>
      <c r="M26" s="148"/>
    </row>
    <row r="27" spans="1:13" ht="18.75">
      <c r="A27" s="149">
        <v>43174</v>
      </c>
      <c r="B27" s="148" t="s">
        <v>109</v>
      </c>
      <c r="C27" s="148" t="s">
        <v>16</v>
      </c>
      <c r="D27" s="148">
        <v>587</v>
      </c>
      <c r="E27" s="148">
        <v>341</v>
      </c>
      <c r="F27" s="148">
        <v>345</v>
      </c>
      <c r="G27" s="148">
        <v>349</v>
      </c>
      <c r="H27" s="148">
        <v>336.5</v>
      </c>
      <c r="I27" s="148">
        <v>343</v>
      </c>
      <c r="J27" s="148">
        <v>2</v>
      </c>
      <c r="K27" s="148">
        <v>1174</v>
      </c>
      <c r="L27" s="148" t="s">
        <v>14</v>
      </c>
      <c r="M27" s="148"/>
    </row>
    <row r="28" spans="1:13" ht="18.75">
      <c r="A28" s="149">
        <v>43173</v>
      </c>
      <c r="B28" s="148" t="s">
        <v>78</v>
      </c>
      <c r="C28" s="148" t="s">
        <v>13</v>
      </c>
      <c r="D28" s="148">
        <v>505</v>
      </c>
      <c r="E28" s="148">
        <v>396</v>
      </c>
      <c r="F28" s="148">
        <v>392</v>
      </c>
      <c r="G28" s="148">
        <v>388</v>
      </c>
      <c r="H28" s="148">
        <v>399.3</v>
      </c>
      <c r="I28" s="148">
        <v>394</v>
      </c>
      <c r="J28" s="148">
        <v>2</v>
      </c>
      <c r="K28" s="148">
        <v>1010</v>
      </c>
      <c r="L28" s="148" t="s">
        <v>14</v>
      </c>
      <c r="M28" s="148"/>
    </row>
    <row r="29" spans="1:13" ht="18.75">
      <c r="A29" s="149">
        <v>43173</v>
      </c>
      <c r="B29" s="148" t="s">
        <v>89</v>
      </c>
      <c r="C29" s="148" t="s">
        <v>16</v>
      </c>
      <c r="D29" s="148">
        <v>714</v>
      </c>
      <c r="E29" s="148">
        <v>280</v>
      </c>
      <c r="F29" s="148">
        <v>283</v>
      </c>
      <c r="G29" s="148">
        <v>287</v>
      </c>
      <c r="H29" s="148">
        <v>277</v>
      </c>
      <c r="I29" s="148">
        <v>277</v>
      </c>
      <c r="J29" s="151">
        <v>-3</v>
      </c>
      <c r="K29" s="151">
        <v>-2142</v>
      </c>
      <c r="L29" s="151" t="s">
        <v>15</v>
      </c>
      <c r="M29" s="148"/>
    </row>
    <row r="30" spans="1:13" ht="18.75">
      <c r="A30" s="149">
        <v>43172</v>
      </c>
      <c r="B30" s="148" t="s">
        <v>55</v>
      </c>
      <c r="C30" s="148" t="s">
        <v>16</v>
      </c>
      <c r="D30" s="148">
        <v>917</v>
      </c>
      <c r="E30" s="148">
        <v>218</v>
      </c>
      <c r="F30" s="148">
        <v>221</v>
      </c>
      <c r="G30" s="148">
        <v>226</v>
      </c>
      <c r="H30" s="148">
        <v>215</v>
      </c>
      <c r="I30" s="148">
        <v>221</v>
      </c>
      <c r="J30" s="148">
        <v>3</v>
      </c>
      <c r="K30" s="148">
        <v>2751</v>
      </c>
      <c r="L30" s="148" t="s">
        <v>14</v>
      </c>
      <c r="M30" s="148"/>
    </row>
    <row r="31" spans="1:13" ht="18.75">
      <c r="A31" s="149">
        <v>43172</v>
      </c>
      <c r="B31" s="148" t="s">
        <v>88</v>
      </c>
      <c r="C31" s="148" t="s">
        <v>16</v>
      </c>
      <c r="D31" s="148">
        <v>627</v>
      </c>
      <c r="E31" s="148">
        <v>319</v>
      </c>
      <c r="F31" s="148">
        <v>322.5</v>
      </c>
      <c r="G31" s="148">
        <v>327</v>
      </c>
      <c r="H31" s="148">
        <v>315</v>
      </c>
      <c r="I31" s="148">
        <v>322.5</v>
      </c>
      <c r="J31" s="148">
        <v>3.5</v>
      </c>
      <c r="K31" s="148">
        <v>2195</v>
      </c>
      <c r="L31" s="148" t="s">
        <v>14</v>
      </c>
      <c r="M31" s="148"/>
    </row>
    <row r="32" spans="1:13" ht="18.75">
      <c r="A32" s="149">
        <v>43171</v>
      </c>
      <c r="B32" s="148" t="s">
        <v>114</v>
      </c>
      <c r="C32" s="148" t="s">
        <v>16</v>
      </c>
      <c r="D32" s="148">
        <v>491</v>
      </c>
      <c r="E32" s="148">
        <v>407</v>
      </c>
      <c r="F32" s="148">
        <v>411</v>
      </c>
      <c r="G32" s="148">
        <v>416</v>
      </c>
      <c r="H32" s="148">
        <v>403</v>
      </c>
      <c r="I32" s="148">
        <v>416</v>
      </c>
      <c r="J32" s="148">
        <v>9</v>
      </c>
      <c r="K32" s="148">
        <v>4419</v>
      </c>
      <c r="L32" s="148" t="s">
        <v>14</v>
      </c>
      <c r="M32" s="148"/>
    </row>
    <row r="33" spans="1:13" ht="18.75">
      <c r="A33" s="149">
        <v>43171</v>
      </c>
      <c r="B33" s="148" t="s">
        <v>79</v>
      </c>
      <c r="C33" s="148" t="s">
        <v>16</v>
      </c>
      <c r="D33" s="148">
        <v>924</v>
      </c>
      <c r="E33" s="148">
        <v>216.5</v>
      </c>
      <c r="F33" s="148">
        <v>218</v>
      </c>
      <c r="G33" s="148">
        <v>221</v>
      </c>
      <c r="H33" s="148">
        <v>214</v>
      </c>
      <c r="I33" s="148">
        <v>217.8</v>
      </c>
      <c r="J33" s="148">
        <v>1.3</v>
      </c>
      <c r="K33" s="148">
        <v>1201</v>
      </c>
      <c r="L33" s="148" t="s">
        <v>14</v>
      </c>
      <c r="M33" s="148"/>
    </row>
    <row r="34" spans="1:13" ht="18.75">
      <c r="A34" s="149">
        <v>43168</v>
      </c>
      <c r="B34" s="148" t="s">
        <v>42</v>
      </c>
      <c r="C34" s="148" t="s">
        <v>13</v>
      </c>
      <c r="D34" s="148">
        <v>477</v>
      </c>
      <c r="E34" s="148">
        <v>419</v>
      </c>
      <c r="F34" s="148">
        <v>415</v>
      </c>
      <c r="G34" s="148">
        <v>410</v>
      </c>
      <c r="H34" s="148">
        <v>424</v>
      </c>
      <c r="I34" s="148">
        <v>419</v>
      </c>
      <c r="J34" s="148">
        <v>0</v>
      </c>
      <c r="K34" s="148">
        <v>0</v>
      </c>
      <c r="L34" s="148" t="s">
        <v>41</v>
      </c>
      <c r="M34" s="148"/>
    </row>
    <row r="35" spans="1:13" ht="18.75">
      <c r="A35" s="149">
        <v>43168</v>
      </c>
      <c r="B35" s="148" t="s">
        <v>81</v>
      </c>
      <c r="C35" s="148" t="s">
        <v>16</v>
      </c>
      <c r="D35" s="148">
        <v>398</v>
      </c>
      <c r="E35" s="148">
        <v>503</v>
      </c>
      <c r="F35" s="148">
        <v>508</v>
      </c>
      <c r="G35" s="148">
        <v>515</v>
      </c>
      <c r="H35" s="148">
        <v>498</v>
      </c>
      <c r="I35" s="148">
        <v>508</v>
      </c>
      <c r="J35" s="148">
        <v>5</v>
      </c>
      <c r="K35" s="148">
        <v>1990</v>
      </c>
      <c r="L35" s="148" t="s">
        <v>14</v>
      </c>
      <c r="M35" s="148"/>
    </row>
    <row r="36" spans="1:13" ht="18.75">
      <c r="A36" s="149">
        <v>43168</v>
      </c>
      <c r="B36" s="148" t="s">
        <v>113</v>
      </c>
      <c r="C36" s="148" t="s">
        <v>13</v>
      </c>
      <c r="D36" s="148">
        <v>1504</v>
      </c>
      <c r="E36" s="148">
        <v>133</v>
      </c>
      <c r="F36" s="148">
        <v>131</v>
      </c>
      <c r="G36" s="148">
        <v>129</v>
      </c>
      <c r="H36" s="148">
        <v>135.19999999999999</v>
      </c>
      <c r="I36" s="148">
        <v>131.9</v>
      </c>
      <c r="J36" s="148">
        <v>1.1000000000000001</v>
      </c>
      <c r="K36" s="148">
        <v>1654</v>
      </c>
      <c r="L36" s="148" t="s">
        <v>14</v>
      </c>
      <c r="M36" s="148"/>
    </row>
    <row r="37" spans="1:13" ht="18.75">
      <c r="A37" s="149">
        <v>43167</v>
      </c>
      <c r="B37" s="148" t="s">
        <v>78</v>
      </c>
      <c r="C37" s="148" t="s">
        <v>16</v>
      </c>
      <c r="D37" s="148">
        <v>513</v>
      </c>
      <c r="E37" s="148">
        <v>390</v>
      </c>
      <c r="F37" s="148">
        <v>394</v>
      </c>
      <c r="G37" s="148">
        <v>399</v>
      </c>
      <c r="H37" s="148">
        <v>385.5</v>
      </c>
      <c r="I37" s="148">
        <v>398</v>
      </c>
      <c r="J37" s="148">
        <v>8</v>
      </c>
      <c r="K37" s="148">
        <v>4104</v>
      </c>
      <c r="L37" s="148" t="s">
        <v>14</v>
      </c>
      <c r="M37" s="148"/>
    </row>
    <row r="38" spans="1:13" ht="18.75">
      <c r="A38" s="149">
        <v>43167</v>
      </c>
      <c r="B38" s="148" t="s">
        <v>30</v>
      </c>
      <c r="C38" s="148" t="s">
        <v>13</v>
      </c>
      <c r="D38" s="148">
        <v>647</v>
      </c>
      <c r="E38" s="148">
        <v>309</v>
      </c>
      <c r="F38" s="148">
        <v>305</v>
      </c>
      <c r="G38" s="148">
        <v>300</v>
      </c>
      <c r="H38" s="148">
        <v>313</v>
      </c>
      <c r="I38" s="148">
        <v>305</v>
      </c>
      <c r="J38" s="148">
        <v>4</v>
      </c>
      <c r="K38" s="148">
        <v>2588</v>
      </c>
      <c r="L38" s="148" t="s">
        <v>14</v>
      </c>
      <c r="M38" s="148"/>
    </row>
    <row r="39" spans="1:13" ht="18.75">
      <c r="A39" s="149">
        <v>43166</v>
      </c>
      <c r="B39" s="148" t="s">
        <v>78</v>
      </c>
      <c r="C39" s="148" t="s">
        <v>13</v>
      </c>
      <c r="D39" s="148">
        <v>510</v>
      </c>
      <c r="E39" s="148">
        <v>392</v>
      </c>
      <c r="F39" s="148">
        <v>389</v>
      </c>
      <c r="G39" s="148">
        <v>385</v>
      </c>
      <c r="H39" s="148">
        <v>396</v>
      </c>
      <c r="I39" s="148">
        <v>389</v>
      </c>
      <c r="J39" s="148">
        <v>3</v>
      </c>
      <c r="K39" s="148">
        <v>1530</v>
      </c>
      <c r="L39" s="148" t="s">
        <v>14</v>
      </c>
      <c r="M39" s="148"/>
    </row>
    <row r="40" spans="1:13" ht="18.75">
      <c r="A40" s="149">
        <v>43166</v>
      </c>
      <c r="B40" s="148" t="s">
        <v>89</v>
      </c>
      <c r="C40" s="148" t="s">
        <v>13</v>
      </c>
      <c r="D40" s="148">
        <v>746</v>
      </c>
      <c r="E40" s="148">
        <v>268</v>
      </c>
      <c r="F40" s="148">
        <v>265.5</v>
      </c>
      <c r="G40" s="148">
        <v>261</v>
      </c>
      <c r="H40" s="148">
        <v>272</v>
      </c>
      <c r="I40" s="148">
        <v>267</v>
      </c>
      <c r="J40" s="148">
        <v>1</v>
      </c>
      <c r="K40" s="148">
        <v>746</v>
      </c>
      <c r="L40" s="148" t="s">
        <v>14</v>
      </c>
      <c r="M40" s="148"/>
    </row>
    <row r="41" spans="1:13" ht="18.75">
      <c r="A41" s="149">
        <v>43165</v>
      </c>
      <c r="B41" s="148" t="s">
        <v>57</v>
      </c>
      <c r="C41" s="148" t="s">
        <v>16</v>
      </c>
      <c r="D41" s="148">
        <v>1416</v>
      </c>
      <c r="E41" s="148">
        <v>141.19999999999999</v>
      </c>
      <c r="F41" s="148">
        <v>143</v>
      </c>
      <c r="G41" s="148">
        <v>146</v>
      </c>
      <c r="H41" s="148">
        <v>139</v>
      </c>
      <c r="I41" s="148">
        <v>139</v>
      </c>
      <c r="J41" s="151">
        <v>-2.2000000000000002</v>
      </c>
      <c r="K41" s="151">
        <v>-3115</v>
      </c>
      <c r="L41" s="151" t="s">
        <v>15</v>
      </c>
      <c r="M41" s="148"/>
    </row>
    <row r="42" spans="1:13" ht="18.75">
      <c r="A42" s="149">
        <v>43164</v>
      </c>
      <c r="B42" s="148" t="s">
        <v>85</v>
      </c>
      <c r="C42" s="148" t="s">
        <v>16</v>
      </c>
      <c r="D42" s="148">
        <v>1299</v>
      </c>
      <c r="E42" s="148">
        <v>154</v>
      </c>
      <c r="F42" s="148">
        <v>152</v>
      </c>
      <c r="G42" s="148">
        <v>150</v>
      </c>
      <c r="H42" s="148">
        <v>156.19999999999999</v>
      </c>
      <c r="I42" s="148">
        <v>152</v>
      </c>
      <c r="J42" s="148">
        <v>2</v>
      </c>
      <c r="K42" s="148">
        <v>2598</v>
      </c>
      <c r="L42" s="148" t="s">
        <v>14</v>
      </c>
      <c r="M42" s="148"/>
    </row>
    <row r="43" spans="1:13" ht="18.75">
      <c r="A43" s="149">
        <v>43164</v>
      </c>
      <c r="B43" s="148" t="s">
        <v>112</v>
      </c>
      <c r="C43" s="148" t="s">
        <v>16</v>
      </c>
      <c r="D43" s="148">
        <v>2500</v>
      </c>
      <c r="E43" s="148">
        <v>80</v>
      </c>
      <c r="F43" s="148">
        <v>81.5</v>
      </c>
      <c r="G43" s="148">
        <v>83.5</v>
      </c>
      <c r="H43" s="148">
        <v>78.3</v>
      </c>
      <c r="I43" s="148">
        <v>83.5</v>
      </c>
      <c r="J43" s="148">
        <v>3.5</v>
      </c>
      <c r="K43" s="148">
        <v>8750</v>
      </c>
      <c r="L43" s="148" t="s">
        <v>14</v>
      </c>
      <c r="M43" s="148"/>
    </row>
    <row r="44" spans="1:13" ht="18.75">
      <c r="A44" s="149">
        <v>43160</v>
      </c>
      <c r="B44" s="148" t="s">
        <v>78</v>
      </c>
      <c r="C44" s="148" t="s">
        <v>16</v>
      </c>
      <c r="D44" s="148">
        <v>471</v>
      </c>
      <c r="E44" s="148">
        <v>424</v>
      </c>
      <c r="F44" s="148">
        <v>428</v>
      </c>
      <c r="G44" s="148">
        <v>435</v>
      </c>
      <c r="H44" s="148">
        <v>419</v>
      </c>
      <c r="I44" s="148">
        <v>419</v>
      </c>
      <c r="J44" s="151">
        <v>-5</v>
      </c>
      <c r="K44" s="151">
        <v>-2355</v>
      </c>
      <c r="L44" s="151" t="s">
        <v>15</v>
      </c>
      <c r="M44" s="148"/>
    </row>
    <row r="45" spans="1:13">
      <c r="A45" s="77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</row>
  </sheetData>
  <pageMargins left="0.7" right="0.7" top="0.75" bottom="0.75" header="0.3" footer="0.3"/>
  <pageSetup orientation="portrait" horizontalDpi="300" verticalDpi="30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40"/>
  <sheetViews>
    <sheetView workbookViewId="0">
      <selection activeCell="J8" sqref="J8"/>
    </sheetView>
  </sheetViews>
  <sheetFormatPr defaultRowHeight="15"/>
  <cols>
    <col min="1" max="1" width="15.85546875" customWidth="1"/>
    <col min="2" max="2" width="17.7109375" customWidth="1"/>
    <col min="3" max="3" width="9.42578125" customWidth="1"/>
    <col min="4" max="4" width="9.85546875" customWidth="1"/>
    <col min="9" max="9" width="9.5703125" customWidth="1"/>
    <col min="10" max="10" width="11.85546875" customWidth="1"/>
    <col min="11" max="11" width="12.28515625" customWidth="1"/>
    <col min="12" max="12" width="20.85546875" customWidth="1"/>
    <col min="13" max="13" width="17.5703125" customWidth="1"/>
  </cols>
  <sheetData>
    <row r="1" spans="1:13">
      <c r="A1" s="11"/>
      <c r="B1" s="12"/>
      <c r="C1" s="13"/>
      <c r="D1" s="122"/>
      <c r="E1" s="12"/>
      <c r="F1" s="12"/>
      <c r="G1" s="12"/>
      <c r="H1" s="25" t="s">
        <v>19</v>
      </c>
      <c r="I1" s="25" t="s">
        <v>0</v>
      </c>
      <c r="J1" s="25" t="s">
        <v>1</v>
      </c>
      <c r="K1" s="25" t="s">
        <v>2</v>
      </c>
      <c r="L1" s="25" t="s">
        <v>3</v>
      </c>
      <c r="M1" s="22"/>
    </row>
    <row r="2" spans="1:13">
      <c r="A2" s="11"/>
      <c r="B2" s="12"/>
      <c r="C2" s="13"/>
      <c r="D2" s="122"/>
      <c r="E2" s="15"/>
      <c r="F2" s="12"/>
      <c r="G2" s="12"/>
      <c r="H2" s="10">
        <v>32</v>
      </c>
      <c r="I2" s="9">
        <v>21</v>
      </c>
      <c r="J2" s="14">
        <v>8</v>
      </c>
      <c r="K2" s="9">
        <v>3</v>
      </c>
      <c r="L2" s="30">
        <f>I2/(I2+J2)</f>
        <v>0.72413793103448276</v>
      </c>
      <c r="M2" s="23"/>
    </row>
    <row r="3" spans="1:13">
      <c r="A3" s="11"/>
      <c r="B3" s="12"/>
      <c r="C3" s="18"/>
      <c r="D3" s="123"/>
      <c r="E3" s="16"/>
      <c r="F3" s="29"/>
      <c r="G3" s="12"/>
      <c r="H3" s="31" t="s">
        <v>4</v>
      </c>
      <c r="I3" s="26">
        <f>SUM(K7:K226)</f>
        <v>59318</v>
      </c>
      <c r="J3" s="28" t="s">
        <v>91</v>
      </c>
      <c r="K3" s="10">
        <v>0</v>
      </c>
      <c r="L3" s="25"/>
      <c r="M3" s="22"/>
    </row>
    <row r="4" spans="1:13">
      <c r="A4" s="11"/>
      <c r="B4" s="12"/>
      <c r="C4" s="32"/>
      <c r="D4" s="122"/>
      <c r="E4" s="12"/>
      <c r="F4" s="12"/>
      <c r="G4" s="12"/>
      <c r="H4" s="18"/>
      <c r="I4" s="12"/>
      <c r="J4" s="10" t="s">
        <v>94</v>
      </c>
      <c r="K4" s="10">
        <v>0</v>
      </c>
      <c r="L4" s="36"/>
      <c r="M4" s="22"/>
    </row>
    <row r="5" spans="1:13" ht="15.75" thickBot="1">
      <c r="A5" s="11"/>
      <c r="B5" s="12"/>
      <c r="C5" s="13"/>
      <c r="D5" s="122"/>
      <c r="E5" s="12"/>
      <c r="F5" s="12"/>
      <c r="G5" s="12"/>
      <c r="H5" s="12"/>
      <c r="I5" s="12"/>
      <c r="J5" s="12"/>
      <c r="K5" s="12"/>
      <c r="L5" s="36"/>
      <c r="M5" s="22"/>
    </row>
    <row r="6" spans="1:13" ht="17.25">
      <c r="A6" s="134" t="s">
        <v>20</v>
      </c>
      <c r="B6" s="135" t="s">
        <v>21</v>
      </c>
      <c r="C6" s="136" t="s">
        <v>22</v>
      </c>
      <c r="D6" s="137" t="s">
        <v>5</v>
      </c>
      <c r="E6" s="135" t="s">
        <v>6</v>
      </c>
      <c r="F6" s="135" t="s">
        <v>7</v>
      </c>
      <c r="G6" s="138" t="s">
        <v>8</v>
      </c>
      <c r="H6" s="135" t="s">
        <v>1</v>
      </c>
      <c r="I6" s="135" t="s">
        <v>9</v>
      </c>
      <c r="J6" s="135" t="s">
        <v>10</v>
      </c>
      <c r="K6" s="135" t="s">
        <v>11</v>
      </c>
      <c r="L6" s="139" t="s">
        <v>12</v>
      </c>
      <c r="M6" s="140" t="s">
        <v>17</v>
      </c>
    </row>
    <row r="7" spans="1:13" ht="18.75">
      <c r="A7" s="149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</row>
    <row r="8" spans="1:13" ht="18.75">
      <c r="A8" s="149">
        <v>43159</v>
      </c>
      <c r="B8" s="148" t="s">
        <v>72</v>
      </c>
      <c r="C8" s="148" t="s">
        <v>13</v>
      </c>
      <c r="D8" s="148">
        <v>2114</v>
      </c>
      <c r="E8" s="148">
        <v>94.6</v>
      </c>
      <c r="F8" s="148">
        <v>93.2</v>
      </c>
      <c r="G8" s="148">
        <v>91</v>
      </c>
      <c r="H8" s="148">
        <v>96.1</v>
      </c>
      <c r="I8" s="148">
        <v>96.1</v>
      </c>
      <c r="J8" s="151">
        <v>-1.5</v>
      </c>
      <c r="K8" s="151">
        <v>-3171</v>
      </c>
      <c r="L8" s="151" t="s">
        <v>15</v>
      </c>
      <c r="M8" s="148"/>
    </row>
    <row r="9" spans="1:13" ht="18.75">
      <c r="A9" s="149">
        <v>43159</v>
      </c>
      <c r="B9" s="148" t="s">
        <v>79</v>
      </c>
      <c r="C9" s="148" t="s">
        <v>16</v>
      </c>
      <c r="D9" s="148">
        <v>856</v>
      </c>
      <c r="E9" s="148">
        <v>233.5</v>
      </c>
      <c r="F9" s="148">
        <v>236</v>
      </c>
      <c r="G9" s="148">
        <v>239</v>
      </c>
      <c r="H9" s="148">
        <v>230.2</v>
      </c>
      <c r="I9" s="148">
        <v>230.2</v>
      </c>
      <c r="J9" s="151">
        <v>-3.3</v>
      </c>
      <c r="K9" s="151">
        <v>-2824</v>
      </c>
      <c r="L9" s="151" t="s">
        <v>15</v>
      </c>
      <c r="M9" s="148"/>
    </row>
    <row r="10" spans="1:13" ht="18.75">
      <c r="A10" s="149">
        <v>43158</v>
      </c>
      <c r="B10" s="148" t="s">
        <v>82</v>
      </c>
      <c r="C10" s="148" t="s">
        <v>16</v>
      </c>
      <c r="D10" s="148">
        <v>588</v>
      </c>
      <c r="E10" s="148">
        <v>340</v>
      </c>
      <c r="F10" s="148">
        <v>344</v>
      </c>
      <c r="G10" s="148">
        <v>350</v>
      </c>
      <c r="H10" s="148">
        <v>335</v>
      </c>
      <c r="I10" s="148">
        <v>344</v>
      </c>
      <c r="J10" s="148">
        <v>4</v>
      </c>
      <c r="K10" s="148">
        <v>2352</v>
      </c>
      <c r="L10" s="148" t="s">
        <v>14</v>
      </c>
      <c r="M10" s="148"/>
    </row>
    <row r="11" spans="1:13" ht="18.75">
      <c r="A11" s="149">
        <v>43157</v>
      </c>
      <c r="B11" s="148" t="s">
        <v>85</v>
      </c>
      <c r="C11" s="148" t="s">
        <v>16</v>
      </c>
      <c r="D11" s="148">
        <v>1238</v>
      </c>
      <c r="E11" s="148">
        <v>161.5</v>
      </c>
      <c r="F11" s="148">
        <v>163.5</v>
      </c>
      <c r="G11" s="148">
        <v>166</v>
      </c>
      <c r="H11" s="148">
        <v>159.5</v>
      </c>
      <c r="I11" s="148">
        <v>161</v>
      </c>
      <c r="J11" s="148">
        <v>-0.5</v>
      </c>
      <c r="K11" s="148">
        <v>-619</v>
      </c>
      <c r="L11" s="148" t="s">
        <v>46</v>
      </c>
      <c r="M11" s="148"/>
    </row>
    <row r="12" spans="1:13" ht="18.75">
      <c r="A12" s="149">
        <v>43157</v>
      </c>
      <c r="B12" s="148" t="s">
        <v>34</v>
      </c>
      <c r="C12" s="148" t="s">
        <v>16</v>
      </c>
      <c r="D12" s="148">
        <v>317</v>
      </c>
      <c r="E12" s="148">
        <v>630</v>
      </c>
      <c r="F12" s="148">
        <v>637</v>
      </c>
      <c r="G12" s="148">
        <v>645</v>
      </c>
      <c r="H12" s="148">
        <v>623</v>
      </c>
      <c r="I12" s="148">
        <v>630</v>
      </c>
      <c r="J12" s="148">
        <v>0</v>
      </c>
      <c r="K12" s="148">
        <v>0</v>
      </c>
      <c r="L12" s="148" t="s">
        <v>41</v>
      </c>
      <c r="M12" s="148"/>
    </row>
    <row r="13" spans="1:13" ht="18.75">
      <c r="A13" s="149">
        <v>43157</v>
      </c>
      <c r="B13" s="148" t="s">
        <v>111</v>
      </c>
      <c r="C13" s="148" t="s">
        <v>16</v>
      </c>
      <c r="D13" s="148">
        <v>213</v>
      </c>
      <c r="E13" s="148">
        <v>938</v>
      </c>
      <c r="F13" s="148">
        <v>946</v>
      </c>
      <c r="G13" s="148">
        <v>957</v>
      </c>
      <c r="H13" s="148">
        <v>930</v>
      </c>
      <c r="I13" s="148">
        <v>951</v>
      </c>
      <c r="J13" s="148">
        <v>13</v>
      </c>
      <c r="K13" s="148">
        <v>2769</v>
      </c>
      <c r="L13" s="148" t="s">
        <v>14</v>
      </c>
      <c r="M13" s="148"/>
    </row>
    <row r="14" spans="1:13" ht="18.75">
      <c r="A14" s="149">
        <v>43154</v>
      </c>
      <c r="B14" s="148" t="s">
        <v>30</v>
      </c>
      <c r="C14" s="148" t="s">
        <v>16</v>
      </c>
      <c r="D14" s="148">
        <v>661</v>
      </c>
      <c r="E14" s="148">
        <v>333</v>
      </c>
      <c r="F14" s="148">
        <v>336</v>
      </c>
      <c r="G14" s="148">
        <v>340</v>
      </c>
      <c r="H14" s="148">
        <v>329</v>
      </c>
      <c r="I14" s="148">
        <v>340</v>
      </c>
      <c r="J14" s="148">
        <v>7</v>
      </c>
      <c r="K14" s="148">
        <v>4627</v>
      </c>
      <c r="L14" s="148" t="s">
        <v>14</v>
      </c>
      <c r="M14" s="148"/>
    </row>
    <row r="15" spans="1:13" ht="18.75">
      <c r="A15" s="149">
        <v>43154</v>
      </c>
      <c r="B15" s="148" t="s">
        <v>78</v>
      </c>
      <c r="C15" s="148" t="s">
        <v>16</v>
      </c>
      <c r="D15" s="148">
        <v>503</v>
      </c>
      <c r="E15" s="148">
        <v>398</v>
      </c>
      <c r="F15" s="148">
        <v>402</v>
      </c>
      <c r="G15" s="148">
        <v>408</v>
      </c>
      <c r="H15" s="148">
        <v>394</v>
      </c>
      <c r="I15" s="148">
        <v>408</v>
      </c>
      <c r="J15" s="148">
        <v>10</v>
      </c>
      <c r="K15" s="148">
        <v>5030</v>
      </c>
      <c r="L15" s="148" t="s">
        <v>14</v>
      </c>
      <c r="M15" s="148"/>
    </row>
    <row r="16" spans="1:13" ht="18.75">
      <c r="A16" s="149">
        <v>43153</v>
      </c>
      <c r="B16" s="148" t="s">
        <v>97</v>
      </c>
      <c r="C16" s="148" t="s">
        <v>16</v>
      </c>
      <c r="D16" s="148">
        <v>806</v>
      </c>
      <c r="E16" s="148">
        <v>248</v>
      </c>
      <c r="F16" s="148">
        <v>251</v>
      </c>
      <c r="G16" s="148">
        <v>255</v>
      </c>
      <c r="H16" s="148">
        <v>244.9</v>
      </c>
      <c r="I16" s="148">
        <v>251</v>
      </c>
      <c r="J16" s="148">
        <v>3</v>
      </c>
      <c r="K16" s="148">
        <v>2418</v>
      </c>
      <c r="L16" s="148" t="s">
        <v>14</v>
      </c>
      <c r="M16" s="148"/>
    </row>
    <row r="17" spans="1:13" ht="18.75">
      <c r="A17" s="149">
        <v>43152</v>
      </c>
      <c r="B17" s="148" t="s">
        <v>102</v>
      </c>
      <c r="C17" s="148" t="s">
        <v>13</v>
      </c>
      <c r="D17" s="148">
        <v>533</v>
      </c>
      <c r="E17" s="148">
        <v>375</v>
      </c>
      <c r="F17" s="148">
        <v>371</v>
      </c>
      <c r="G17" s="148">
        <v>365</v>
      </c>
      <c r="H17" s="148">
        <v>379</v>
      </c>
      <c r="I17" s="148">
        <v>377</v>
      </c>
      <c r="J17" s="148">
        <v>-2</v>
      </c>
      <c r="K17" s="148">
        <v>-1066</v>
      </c>
      <c r="L17" s="148" t="s">
        <v>46</v>
      </c>
      <c r="M17" s="148"/>
    </row>
    <row r="18" spans="1:13" ht="18.75">
      <c r="A18" s="149">
        <v>43152</v>
      </c>
      <c r="B18" s="148" t="s">
        <v>42</v>
      </c>
      <c r="C18" s="148" t="s">
        <v>13</v>
      </c>
      <c r="D18" s="148">
        <v>430</v>
      </c>
      <c r="E18" s="148">
        <v>465.5</v>
      </c>
      <c r="F18" s="148">
        <v>461</v>
      </c>
      <c r="G18" s="148">
        <v>455</v>
      </c>
      <c r="H18" s="148">
        <v>471</v>
      </c>
      <c r="I18" s="148">
        <v>561</v>
      </c>
      <c r="J18" s="148">
        <v>4.5</v>
      </c>
      <c r="K18" s="148">
        <v>1935</v>
      </c>
      <c r="L18" s="148" t="s">
        <v>14</v>
      </c>
      <c r="M18" s="148"/>
    </row>
    <row r="19" spans="1:13" ht="18.75">
      <c r="A19" s="149">
        <v>43151</v>
      </c>
      <c r="B19" s="148" t="s">
        <v>108</v>
      </c>
      <c r="C19" s="148" t="s">
        <v>13</v>
      </c>
      <c r="D19" s="148">
        <v>647</v>
      </c>
      <c r="E19" s="148">
        <v>309</v>
      </c>
      <c r="F19" s="148">
        <v>305</v>
      </c>
      <c r="G19" s="148">
        <v>300</v>
      </c>
      <c r="H19" s="148">
        <v>314</v>
      </c>
      <c r="I19" s="148">
        <v>314</v>
      </c>
      <c r="J19" s="151">
        <v>-5</v>
      </c>
      <c r="K19" s="151">
        <v>-3235</v>
      </c>
      <c r="L19" s="151" t="s">
        <v>15</v>
      </c>
      <c r="M19" s="148"/>
    </row>
    <row r="20" spans="1:13" ht="18.75">
      <c r="A20" s="149">
        <v>43151</v>
      </c>
      <c r="B20" s="148" t="s">
        <v>110</v>
      </c>
      <c r="C20" s="148" t="s">
        <v>13</v>
      </c>
      <c r="D20" s="148">
        <v>1351</v>
      </c>
      <c r="E20" s="148">
        <v>148</v>
      </c>
      <c r="F20" s="148">
        <v>146</v>
      </c>
      <c r="G20" s="148">
        <v>142</v>
      </c>
      <c r="H20" s="148">
        <v>151</v>
      </c>
      <c r="I20" s="148">
        <v>147</v>
      </c>
      <c r="J20" s="148">
        <v>1</v>
      </c>
      <c r="K20" s="148">
        <v>1351</v>
      </c>
      <c r="L20" s="148" t="s">
        <v>14</v>
      </c>
      <c r="M20" s="148"/>
    </row>
    <row r="21" spans="1:13" ht="18.75">
      <c r="A21" s="149">
        <v>43151</v>
      </c>
      <c r="B21" s="148" t="s">
        <v>102</v>
      </c>
      <c r="C21" s="148" t="s">
        <v>13</v>
      </c>
      <c r="D21" s="148">
        <v>520</v>
      </c>
      <c r="E21" s="148">
        <v>385</v>
      </c>
      <c r="F21" s="148">
        <v>381</v>
      </c>
      <c r="G21" s="148">
        <v>377</v>
      </c>
      <c r="H21" s="148">
        <v>390</v>
      </c>
      <c r="I21" s="148">
        <v>377</v>
      </c>
      <c r="J21" s="148">
        <v>8</v>
      </c>
      <c r="K21" s="148">
        <v>4160</v>
      </c>
      <c r="L21" s="148" t="s">
        <v>14</v>
      </c>
      <c r="M21" s="148"/>
    </row>
    <row r="22" spans="1:13" ht="18.75">
      <c r="A22" s="149">
        <v>43150</v>
      </c>
      <c r="B22" s="148" t="s">
        <v>109</v>
      </c>
      <c r="C22" s="148" t="s">
        <v>16</v>
      </c>
      <c r="D22" s="148">
        <v>605</v>
      </c>
      <c r="E22" s="148">
        <v>330.5</v>
      </c>
      <c r="F22" s="148">
        <v>334</v>
      </c>
      <c r="G22" s="148">
        <v>338</v>
      </c>
      <c r="H22" s="148">
        <v>326</v>
      </c>
      <c r="I22" s="148">
        <v>326</v>
      </c>
      <c r="J22" s="151">
        <v>-4.5</v>
      </c>
      <c r="K22" s="151">
        <v>-2722</v>
      </c>
      <c r="L22" s="151" t="s">
        <v>15</v>
      </c>
      <c r="M22" s="148"/>
    </row>
    <row r="23" spans="1:13" ht="18.75">
      <c r="A23" s="149">
        <v>43147</v>
      </c>
      <c r="B23" s="148" t="s">
        <v>85</v>
      </c>
      <c r="C23" s="148" t="s">
        <v>16</v>
      </c>
      <c r="D23" s="148">
        <v>1265</v>
      </c>
      <c r="E23" s="148">
        <v>158</v>
      </c>
      <c r="F23" s="148">
        <v>160</v>
      </c>
      <c r="G23" s="148">
        <v>163</v>
      </c>
      <c r="H23" s="148">
        <v>155.69999999999999</v>
      </c>
      <c r="I23" s="148">
        <v>155.69999999999999</v>
      </c>
      <c r="J23" s="151">
        <v>-2.2999999999999998</v>
      </c>
      <c r="K23" s="151">
        <v>-2909</v>
      </c>
      <c r="L23" s="151" t="s">
        <v>15</v>
      </c>
      <c r="M23" s="148"/>
    </row>
    <row r="24" spans="1:13" ht="18.75">
      <c r="A24" s="149">
        <v>43146</v>
      </c>
      <c r="B24" s="148" t="s">
        <v>85</v>
      </c>
      <c r="C24" s="148" t="s">
        <v>13</v>
      </c>
      <c r="D24" s="148">
        <v>1266</v>
      </c>
      <c r="E24" s="148">
        <v>158</v>
      </c>
      <c r="F24" s="148">
        <v>156</v>
      </c>
      <c r="G24" s="148">
        <v>154</v>
      </c>
      <c r="H24" s="148">
        <v>161</v>
      </c>
      <c r="I24" s="148">
        <v>154.5</v>
      </c>
      <c r="J24" s="148">
        <v>3.5</v>
      </c>
      <c r="K24" s="148">
        <v>4431</v>
      </c>
      <c r="L24" s="148" t="s">
        <v>14</v>
      </c>
      <c r="M24" s="148"/>
    </row>
    <row r="25" spans="1:13" ht="18.75">
      <c r="A25" s="149">
        <v>43146</v>
      </c>
      <c r="B25" s="148" t="s">
        <v>88</v>
      </c>
      <c r="C25" s="148" t="s">
        <v>16</v>
      </c>
      <c r="D25" s="148">
        <v>536</v>
      </c>
      <c r="E25" s="148">
        <v>373</v>
      </c>
      <c r="F25" s="148">
        <v>377</v>
      </c>
      <c r="G25" s="148">
        <v>382</v>
      </c>
      <c r="H25" s="148">
        <v>366</v>
      </c>
      <c r="I25" s="148">
        <v>382</v>
      </c>
      <c r="J25" s="148">
        <v>9</v>
      </c>
      <c r="K25" s="148">
        <v>4824</v>
      </c>
      <c r="L25" s="148" t="s">
        <v>14</v>
      </c>
      <c r="M25" s="148"/>
    </row>
    <row r="26" spans="1:13" ht="18.75">
      <c r="A26" s="149">
        <v>43146</v>
      </c>
      <c r="B26" s="148" t="s">
        <v>108</v>
      </c>
      <c r="C26" s="148" t="s">
        <v>13</v>
      </c>
      <c r="D26" s="148">
        <v>579</v>
      </c>
      <c r="E26" s="148">
        <v>345</v>
      </c>
      <c r="F26" s="148">
        <v>341</v>
      </c>
      <c r="G26" s="148">
        <v>335</v>
      </c>
      <c r="H26" s="148">
        <v>349.2</v>
      </c>
      <c r="I26" s="148">
        <v>349.2</v>
      </c>
      <c r="J26" s="151">
        <v>-4.2</v>
      </c>
      <c r="K26" s="151">
        <v>2431</v>
      </c>
      <c r="L26" s="151" t="s">
        <v>15</v>
      </c>
      <c r="M26" s="148"/>
    </row>
    <row r="27" spans="1:13" ht="18.75">
      <c r="A27" s="149">
        <v>43145</v>
      </c>
      <c r="B27" s="148" t="s">
        <v>57</v>
      </c>
      <c r="C27" s="148" t="s">
        <v>16</v>
      </c>
      <c r="D27" s="148">
        <v>1487</v>
      </c>
      <c r="E27" s="148">
        <v>134.5</v>
      </c>
      <c r="F27" s="148">
        <v>136</v>
      </c>
      <c r="G27" s="148">
        <v>138</v>
      </c>
      <c r="H27" s="148">
        <v>132.5</v>
      </c>
      <c r="I27" s="148">
        <v>138</v>
      </c>
      <c r="J27" s="148">
        <v>3.5</v>
      </c>
      <c r="K27" s="148">
        <v>5205</v>
      </c>
      <c r="L27" s="148" t="s">
        <v>14</v>
      </c>
      <c r="M27" s="148"/>
    </row>
    <row r="28" spans="1:13" ht="18.75">
      <c r="A28" s="149">
        <v>43145</v>
      </c>
      <c r="B28" s="148" t="s">
        <v>108</v>
      </c>
      <c r="C28" s="148" t="s">
        <v>13</v>
      </c>
      <c r="D28" s="148">
        <v>563</v>
      </c>
      <c r="E28" s="148">
        <v>355.5</v>
      </c>
      <c r="F28" s="148">
        <v>352</v>
      </c>
      <c r="G28" s="148">
        <v>347</v>
      </c>
      <c r="H28" s="148">
        <v>359</v>
      </c>
      <c r="I28" s="148">
        <v>349</v>
      </c>
      <c r="J28" s="148">
        <v>6.5</v>
      </c>
      <c r="K28" s="148">
        <v>3660</v>
      </c>
      <c r="L28" s="148" t="s">
        <v>14</v>
      </c>
      <c r="M28" s="148"/>
    </row>
    <row r="29" spans="1:13" ht="18.75">
      <c r="A29" s="149">
        <v>43143</v>
      </c>
      <c r="B29" s="148" t="s">
        <v>79</v>
      </c>
      <c r="C29" s="148" t="s">
        <v>16</v>
      </c>
      <c r="D29" s="148">
        <v>885</v>
      </c>
      <c r="E29" s="148">
        <v>226</v>
      </c>
      <c r="F29" s="148">
        <v>228.5</v>
      </c>
      <c r="G29" s="148">
        <v>232</v>
      </c>
      <c r="H29" s="148">
        <v>223.5</v>
      </c>
      <c r="I29" s="148">
        <v>227.85</v>
      </c>
      <c r="J29" s="148">
        <v>1.85</v>
      </c>
      <c r="K29" s="148">
        <v>1637</v>
      </c>
      <c r="L29" s="148" t="s">
        <v>14</v>
      </c>
      <c r="M29" s="148"/>
    </row>
    <row r="30" spans="1:13" ht="18.75">
      <c r="A30" s="149">
        <v>43143</v>
      </c>
      <c r="B30" s="148" t="s">
        <v>88</v>
      </c>
      <c r="C30" s="148" t="s">
        <v>16</v>
      </c>
      <c r="D30" s="148">
        <v>559</v>
      </c>
      <c r="E30" s="148">
        <v>358</v>
      </c>
      <c r="F30" s="148">
        <v>362</v>
      </c>
      <c r="G30" s="148">
        <v>367</v>
      </c>
      <c r="H30" s="148">
        <v>354</v>
      </c>
      <c r="I30" s="148">
        <v>367</v>
      </c>
      <c r="J30" s="148">
        <v>9</v>
      </c>
      <c r="K30" s="148">
        <v>5031</v>
      </c>
      <c r="L30" s="148" t="s">
        <v>14</v>
      </c>
      <c r="M30" s="148"/>
    </row>
    <row r="31" spans="1:13" ht="18.75">
      <c r="A31" s="149">
        <v>43140</v>
      </c>
      <c r="B31" s="148" t="s">
        <v>54</v>
      </c>
      <c r="C31" s="148" t="s">
        <v>16</v>
      </c>
      <c r="D31" s="148">
        <v>658</v>
      </c>
      <c r="E31" s="148">
        <v>304</v>
      </c>
      <c r="F31" s="148">
        <v>307</v>
      </c>
      <c r="G31" s="148">
        <v>313</v>
      </c>
      <c r="H31" s="148">
        <v>300</v>
      </c>
      <c r="I31" s="148">
        <v>310</v>
      </c>
      <c r="J31" s="148">
        <v>6</v>
      </c>
      <c r="K31" s="148">
        <v>3948</v>
      </c>
      <c r="L31" s="148" t="s">
        <v>14</v>
      </c>
      <c r="M31" s="148"/>
    </row>
    <row r="32" spans="1:13" ht="18.75">
      <c r="A32" s="149">
        <v>43140</v>
      </c>
      <c r="B32" s="148" t="s">
        <v>85</v>
      </c>
      <c r="C32" s="148" t="s">
        <v>16</v>
      </c>
      <c r="D32" s="148">
        <v>1250</v>
      </c>
      <c r="E32" s="148">
        <v>160</v>
      </c>
      <c r="F32" s="148">
        <v>162</v>
      </c>
      <c r="G32" s="148">
        <v>167</v>
      </c>
      <c r="H32" s="148">
        <v>157.80000000000001</v>
      </c>
      <c r="I32" s="148">
        <v>162</v>
      </c>
      <c r="J32" s="148">
        <v>2</v>
      </c>
      <c r="K32" s="148">
        <v>2500</v>
      </c>
      <c r="L32" s="148" t="s">
        <v>14</v>
      </c>
      <c r="M32" s="148"/>
    </row>
    <row r="33" spans="1:13" ht="18.75">
      <c r="A33" s="149">
        <v>43139</v>
      </c>
      <c r="B33" s="148" t="s">
        <v>57</v>
      </c>
      <c r="C33" s="148" t="s">
        <v>16</v>
      </c>
      <c r="D33" s="148">
        <v>1502</v>
      </c>
      <c r="E33" s="148">
        <v>133.19999999999999</v>
      </c>
      <c r="F33" s="148">
        <v>135</v>
      </c>
      <c r="G33" s="148">
        <v>137</v>
      </c>
      <c r="H33" s="148">
        <v>131.5</v>
      </c>
      <c r="I33" s="148">
        <v>135</v>
      </c>
      <c r="J33" s="148">
        <v>1.8</v>
      </c>
      <c r="K33" s="148">
        <v>2704</v>
      </c>
      <c r="L33" s="148" t="s">
        <v>14</v>
      </c>
      <c r="M33" s="148"/>
    </row>
    <row r="34" spans="1:13" ht="18.75">
      <c r="A34" s="149">
        <v>43138</v>
      </c>
      <c r="B34" s="148" t="s">
        <v>57</v>
      </c>
      <c r="C34" s="148" t="s">
        <v>16</v>
      </c>
      <c r="D34" s="148">
        <v>1533</v>
      </c>
      <c r="E34" s="148">
        <v>130.5</v>
      </c>
      <c r="F34" s="148">
        <v>132</v>
      </c>
      <c r="G34" s="148">
        <v>135</v>
      </c>
      <c r="H34" s="148">
        <v>128.9</v>
      </c>
      <c r="I34" s="148">
        <v>133.19999999999999</v>
      </c>
      <c r="J34" s="148">
        <v>2.7</v>
      </c>
      <c r="K34" s="148">
        <v>4139</v>
      </c>
      <c r="L34" s="148" t="s">
        <v>14</v>
      </c>
      <c r="M34" s="148"/>
    </row>
    <row r="35" spans="1:13" ht="18.75">
      <c r="A35" s="149">
        <v>43138</v>
      </c>
      <c r="B35" s="148" t="s">
        <v>82</v>
      </c>
      <c r="C35" s="148" t="s">
        <v>13</v>
      </c>
      <c r="D35" s="148">
        <v>498</v>
      </c>
      <c r="E35" s="148">
        <v>402</v>
      </c>
      <c r="F35" s="148">
        <v>395</v>
      </c>
      <c r="G35" s="148">
        <v>389</v>
      </c>
      <c r="H35" s="148">
        <v>409</v>
      </c>
      <c r="I35" s="148">
        <v>389</v>
      </c>
      <c r="J35" s="148">
        <v>13</v>
      </c>
      <c r="K35" s="148">
        <v>6474</v>
      </c>
      <c r="L35" s="148" t="s">
        <v>14</v>
      </c>
      <c r="M35" s="148"/>
    </row>
    <row r="36" spans="1:13" ht="18.75">
      <c r="A36" s="149">
        <v>43137</v>
      </c>
      <c r="B36" s="148" t="s">
        <v>30</v>
      </c>
      <c r="C36" s="148" t="s">
        <v>13</v>
      </c>
      <c r="D36" s="148">
        <v>626</v>
      </c>
      <c r="E36" s="148">
        <v>319.5</v>
      </c>
      <c r="F36" s="148">
        <v>316</v>
      </c>
      <c r="G36" s="148">
        <v>310</v>
      </c>
      <c r="H36" s="148">
        <v>324</v>
      </c>
      <c r="I36" s="148">
        <v>322</v>
      </c>
      <c r="J36" s="151">
        <v>-2.5</v>
      </c>
      <c r="K36" s="151">
        <v>-1565</v>
      </c>
      <c r="L36" s="151" t="s">
        <v>15</v>
      </c>
      <c r="M36" s="148"/>
    </row>
    <row r="37" spans="1:13" ht="18.75">
      <c r="A37" s="149">
        <v>43136</v>
      </c>
      <c r="B37" s="148" t="s">
        <v>89</v>
      </c>
      <c r="C37" s="148" t="s">
        <v>13</v>
      </c>
      <c r="D37" s="148">
        <v>738</v>
      </c>
      <c r="E37" s="148">
        <v>271</v>
      </c>
      <c r="F37" s="148">
        <v>267</v>
      </c>
      <c r="G37" s="148">
        <v>262</v>
      </c>
      <c r="H37" s="148">
        <v>275</v>
      </c>
      <c r="I37" s="148">
        <v>267</v>
      </c>
      <c r="J37" s="148">
        <v>4</v>
      </c>
      <c r="K37" s="148">
        <v>2952</v>
      </c>
      <c r="L37" s="148" t="s">
        <v>14</v>
      </c>
      <c r="M37" s="148"/>
    </row>
    <row r="38" spans="1:13" ht="18.75">
      <c r="A38" s="149">
        <v>43133</v>
      </c>
      <c r="B38" s="148" t="s">
        <v>34</v>
      </c>
      <c r="C38" s="148" t="s">
        <v>16</v>
      </c>
      <c r="D38" s="148">
        <v>323</v>
      </c>
      <c r="E38" s="148">
        <v>620</v>
      </c>
      <c r="F38" s="148">
        <v>626</v>
      </c>
      <c r="G38" s="148">
        <v>633</v>
      </c>
      <c r="H38" s="148">
        <v>613</v>
      </c>
      <c r="I38" s="148">
        <v>613</v>
      </c>
      <c r="J38" s="151">
        <v>-7</v>
      </c>
      <c r="K38" s="151">
        <v>-2261</v>
      </c>
      <c r="L38" s="151" t="s">
        <v>15</v>
      </c>
      <c r="M38" s="148"/>
    </row>
    <row r="39" spans="1:13" ht="18.75">
      <c r="A39" s="149">
        <v>43132</v>
      </c>
      <c r="B39" s="148" t="s">
        <v>88</v>
      </c>
      <c r="C39" s="148" t="s">
        <v>16</v>
      </c>
      <c r="D39" s="148">
        <v>568</v>
      </c>
      <c r="E39" s="148">
        <v>352</v>
      </c>
      <c r="F39" s="148">
        <v>357</v>
      </c>
      <c r="G39" s="148">
        <v>361</v>
      </c>
      <c r="H39" s="148">
        <v>347</v>
      </c>
      <c r="I39" s="148">
        <v>361</v>
      </c>
      <c r="J39" s="148">
        <v>9</v>
      </c>
      <c r="K39" s="148">
        <v>5112</v>
      </c>
      <c r="L39" s="148" t="s">
        <v>14</v>
      </c>
      <c r="M39" s="148"/>
    </row>
    <row r="40" spans="1:13">
      <c r="A40" s="77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</row>
  </sheetData>
  <pageMargins left="0.7" right="0.7" top="0.75" bottom="0.75" header="0.3" footer="0.3"/>
  <pageSetup orientation="portrait" horizontalDpi="300" verticalDpi="30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43"/>
  <sheetViews>
    <sheetView topLeftCell="C1" workbookViewId="0">
      <selection activeCell="J8" sqref="J8"/>
    </sheetView>
  </sheetViews>
  <sheetFormatPr defaultRowHeight="15"/>
  <cols>
    <col min="1" max="1" width="15.42578125" customWidth="1"/>
    <col min="2" max="2" width="19" customWidth="1"/>
    <col min="3" max="3" width="10.140625" customWidth="1"/>
    <col min="4" max="4" width="11" customWidth="1"/>
    <col min="10" max="10" width="11.7109375" customWidth="1"/>
    <col min="11" max="11" width="12" customWidth="1"/>
    <col min="12" max="12" width="20.7109375" customWidth="1"/>
    <col min="13" max="13" width="20.85546875" customWidth="1"/>
  </cols>
  <sheetData>
    <row r="1" spans="1:13">
      <c r="A1" s="11"/>
      <c r="B1" s="12"/>
      <c r="C1" s="13"/>
      <c r="D1" s="122"/>
      <c r="E1" s="12"/>
      <c r="F1" s="12"/>
      <c r="G1" s="12"/>
      <c r="H1" s="25" t="s">
        <v>19</v>
      </c>
      <c r="I1" s="25" t="s">
        <v>0</v>
      </c>
      <c r="J1" s="25" t="s">
        <v>1</v>
      </c>
      <c r="K1" s="25" t="s">
        <v>2</v>
      </c>
      <c r="L1" s="25" t="s">
        <v>3</v>
      </c>
      <c r="M1" s="22"/>
    </row>
    <row r="2" spans="1:13">
      <c r="A2" s="11"/>
      <c r="B2" s="12"/>
      <c r="C2" s="13"/>
      <c r="D2" s="122"/>
      <c r="E2" s="15"/>
      <c r="F2" s="12"/>
      <c r="G2" s="12"/>
      <c r="H2" s="10">
        <v>35</v>
      </c>
      <c r="I2" s="9">
        <v>27</v>
      </c>
      <c r="J2" s="14">
        <v>7</v>
      </c>
      <c r="K2" s="9">
        <v>1</v>
      </c>
      <c r="L2" s="30">
        <f>I2/(I2+J2)</f>
        <v>0.79411764705882348</v>
      </c>
      <c r="M2" s="23"/>
    </row>
    <row r="3" spans="1:13">
      <c r="A3" s="11"/>
      <c r="B3" s="12"/>
      <c r="C3" s="18"/>
      <c r="D3" s="123"/>
      <c r="E3" s="16"/>
      <c r="F3" s="29"/>
      <c r="G3" s="12"/>
      <c r="H3" s="31" t="s">
        <v>4</v>
      </c>
      <c r="I3" s="26">
        <f>SUM(K7:K196)</f>
        <v>69801</v>
      </c>
      <c r="J3" s="28" t="s">
        <v>91</v>
      </c>
      <c r="K3" s="10">
        <v>0</v>
      </c>
      <c r="L3" s="25"/>
      <c r="M3" s="22"/>
    </row>
    <row r="4" spans="1:13">
      <c r="A4" s="11"/>
      <c r="B4" s="12"/>
      <c r="C4" s="32"/>
      <c r="D4" s="122"/>
      <c r="E4" s="12"/>
      <c r="F4" s="12"/>
      <c r="G4" s="12"/>
      <c r="H4" s="18"/>
      <c r="I4" s="12"/>
      <c r="J4" s="10" t="s">
        <v>94</v>
      </c>
      <c r="K4" s="10">
        <v>0</v>
      </c>
      <c r="L4" s="36"/>
      <c r="M4" s="22"/>
    </row>
    <row r="5" spans="1:13" ht="15.75" thickBot="1">
      <c r="A5" s="11"/>
      <c r="B5" s="12"/>
      <c r="C5" s="13"/>
      <c r="D5" s="122"/>
      <c r="E5" s="12"/>
      <c r="F5" s="12"/>
      <c r="G5" s="12"/>
      <c r="H5" s="12"/>
      <c r="I5" s="12"/>
      <c r="J5" s="12"/>
      <c r="K5" s="12"/>
      <c r="L5" s="36"/>
      <c r="M5" s="22"/>
    </row>
    <row r="6" spans="1:13" ht="17.25">
      <c r="A6" s="134" t="s">
        <v>20</v>
      </c>
      <c r="B6" s="135" t="s">
        <v>21</v>
      </c>
      <c r="C6" s="136" t="s">
        <v>22</v>
      </c>
      <c r="D6" s="137" t="s">
        <v>5</v>
      </c>
      <c r="E6" s="135" t="s">
        <v>6</v>
      </c>
      <c r="F6" s="135" t="s">
        <v>7</v>
      </c>
      <c r="G6" s="138" t="s">
        <v>8</v>
      </c>
      <c r="H6" s="135" t="s">
        <v>1</v>
      </c>
      <c r="I6" s="135" t="s">
        <v>9</v>
      </c>
      <c r="J6" s="135" t="s">
        <v>10</v>
      </c>
      <c r="K6" s="135" t="s">
        <v>11</v>
      </c>
      <c r="L6" s="139" t="s">
        <v>12</v>
      </c>
      <c r="M6" s="140" t="s">
        <v>17</v>
      </c>
    </row>
    <row r="7" spans="1:13" ht="18.75">
      <c r="A7" s="149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</row>
    <row r="8" spans="1:13" ht="18.75">
      <c r="A8" s="149">
        <v>43131</v>
      </c>
      <c r="B8" s="148" t="s">
        <v>73</v>
      </c>
      <c r="C8" s="148" t="s">
        <v>16</v>
      </c>
      <c r="D8" s="148">
        <v>771</v>
      </c>
      <c r="E8" s="148">
        <v>259.5</v>
      </c>
      <c r="F8" s="148">
        <v>262</v>
      </c>
      <c r="G8" s="148">
        <v>265</v>
      </c>
      <c r="H8" s="148">
        <v>257</v>
      </c>
      <c r="I8" s="148">
        <v>262</v>
      </c>
      <c r="J8" s="148">
        <v>2.5</v>
      </c>
      <c r="K8" s="148">
        <v>1928</v>
      </c>
      <c r="L8" s="148" t="s">
        <v>14</v>
      </c>
      <c r="M8" s="148"/>
    </row>
    <row r="9" spans="1:13" ht="18.75">
      <c r="A9" s="149">
        <v>43130</v>
      </c>
      <c r="B9" s="148" t="s">
        <v>86</v>
      </c>
      <c r="C9" s="148" t="s">
        <v>16</v>
      </c>
      <c r="D9" s="148">
        <v>390</v>
      </c>
      <c r="E9" s="148">
        <v>513</v>
      </c>
      <c r="F9" s="148">
        <v>518</v>
      </c>
      <c r="G9" s="148">
        <v>525</v>
      </c>
      <c r="H9" s="148">
        <v>508</v>
      </c>
      <c r="I9" s="148">
        <v>518</v>
      </c>
      <c r="J9" s="148">
        <v>5</v>
      </c>
      <c r="K9" s="148">
        <v>1950</v>
      </c>
      <c r="L9" s="148" t="s">
        <v>14</v>
      </c>
      <c r="M9" s="148"/>
    </row>
    <row r="10" spans="1:13" ht="18.75">
      <c r="A10" s="149">
        <v>43130</v>
      </c>
      <c r="B10" s="148" t="s">
        <v>56</v>
      </c>
      <c r="C10" s="148" t="s">
        <v>13</v>
      </c>
      <c r="D10" s="148">
        <v>366</v>
      </c>
      <c r="E10" s="148">
        <v>546</v>
      </c>
      <c r="F10" s="148">
        <v>541</v>
      </c>
      <c r="G10" s="148">
        <v>535</v>
      </c>
      <c r="H10" s="148">
        <v>551.5</v>
      </c>
      <c r="I10" s="148">
        <v>535</v>
      </c>
      <c r="J10" s="148">
        <v>11</v>
      </c>
      <c r="K10" s="148">
        <v>4026</v>
      </c>
      <c r="L10" s="148" t="s">
        <v>14</v>
      </c>
      <c r="M10" s="148"/>
    </row>
    <row r="11" spans="1:13" ht="18.75">
      <c r="A11" s="149">
        <v>43129</v>
      </c>
      <c r="B11" s="148" t="s">
        <v>107</v>
      </c>
      <c r="C11" s="148" t="s">
        <v>13</v>
      </c>
      <c r="D11" s="148">
        <v>302</v>
      </c>
      <c r="E11" s="148">
        <v>662</v>
      </c>
      <c r="F11" s="148">
        <v>656</v>
      </c>
      <c r="G11" s="148">
        <v>648</v>
      </c>
      <c r="H11" s="148">
        <v>667.5</v>
      </c>
      <c r="I11" s="148">
        <v>653</v>
      </c>
      <c r="J11" s="148">
        <v>9</v>
      </c>
      <c r="K11" s="148">
        <v>2718</v>
      </c>
      <c r="L11" s="148" t="s">
        <v>14</v>
      </c>
      <c r="M11" s="148"/>
    </row>
    <row r="12" spans="1:13" ht="18.75">
      <c r="A12" s="149">
        <v>43129</v>
      </c>
      <c r="B12" s="148" t="s">
        <v>106</v>
      </c>
      <c r="C12" s="148" t="s">
        <v>13</v>
      </c>
      <c r="D12" s="148">
        <v>325</v>
      </c>
      <c r="E12" s="148">
        <v>615</v>
      </c>
      <c r="F12" s="148">
        <v>609</v>
      </c>
      <c r="G12" s="148">
        <v>600</v>
      </c>
      <c r="H12" s="148">
        <v>622</v>
      </c>
      <c r="I12" s="148">
        <v>604</v>
      </c>
      <c r="J12" s="148">
        <v>11</v>
      </c>
      <c r="K12" s="148">
        <v>3575</v>
      </c>
      <c r="L12" s="148" t="s">
        <v>14</v>
      </c>
      <c r="M12" s="148"/>
    </row>
    <row r="13" spans="1:13" ht="18.75">
      <c r="A13" s="149">
        <v>43125</v>
      </c>
      <c r="B13" s="148" t="s">
        <v>88</v>
      </c>
      <c r="C13" s="148" t="s">
        <v>16</v>
      </c>
      <c r="D13" s="148">
        <v>537</v>
      </c>
      <c r="E13" s="148">
        <v>372</v>
      </c>
      <c r="F13" s="148">
        <v>376</v>
      </c>
      <c r="G13" s="148">
        <v>381</v>
      </c>
      <c r="H13" s="148">
        <v>368</v>
      </c>
      <c r="I13" s="148">
        <v>368</v>
      </c>
      <c r="J13" s="151">
        <v>-4</v>
      </c>
      <c r="K13" s="151">
        <v>-2148</v>
      </c>
      <c r="L13" s="151" t="s">
        <v>77</v>
      </c>
      <c r="M13" s="148"/>
    </row>
    <row r="14" spans="1:13" ht="18.75">
      <c r="A14" s="149">
        <v>43124</v>
      </c>
      <c r="B14" s="148" t="s">
        <v>97</v>
      </c>
      <c r="C14" s="148" t="s">
        <v>13</v>
      </c>
      <c r="D14" s="148">
        <v>706</v>
      </c>
      <c r="E14" s="148">
        <v>283.2</v>
      </c>
      <c r="F14" s="148">
        <v>280</v>
      </c>
      <c r="G14" s="148">
        <v>276</v>
      </c>
      <c r="H14" s="148">
        <v>286.2</v>
      </c>
      <c r="I14" s="148">
        <v>286.2</v>
      </c>
      <c r="J14" s="151">
        <v>-3</v>
      </c>
      <c r="K14" s="151">
        <v>2118</v>
      </c>
      <c r="L14" s="151" t="s">
        <v>77</v>
      </c>
      <c r="M14" s="148"/>
    </row>
    <row r="15" spans="1:13" ht="18.75">
      <c r="A15" s="149">
        <v>43124</v>
      </c>
      <c r="B15" s="148" t="s">
        <v>105</v>
      </c>
      <c r="C15" s="148" t="s">
        <v>16</v>
      </c>
      <c r="D15" s="148">
        <v>952</v>
      </c>
      <c r="E15" s="148">
        <v>210</v>
      </c>
      <c r="F15" s="148">
        <v>214</v>
      </c>
      <c r="G15" s="148">
        <v>217</v>
      </c>
      <c r="H15" s="148">
        <v>206</v>
      </c>
      <c r="I15" s="148">
        <v>213.5</v>
      </c>
      <c r="J15" s="148">
        <v>3.5</v>
      </c>
      <c r="K15" s="148">
        <v>3332</v>
      </c>
      <c r="L15" s="148" t="s">
        <v>14</v>
      </c>
      <c r="M15" s="148"/>
    </row>
    <row r="16" spans="1:13" ht="18.75">
      <c r="A16" s="149">
        <v>43123</v>
      </c>
      <c r="B16" s="148" t="s">
        <v>104</v>
      </c>
      <c r="C16" s="148" t="s">
        <v>13</v>
      </c>
      <c r="D16" s="148">
        <v>439</v>
      </c>
      <c r="E16" s="148">
        <v>455.5</v>
      </c>
      <c r="F16" s="148">
        <v>451</v>
      </c>
      <c r="G16" s="148">
        <v>446</v>
      </c>
      <c r="H16" s="148">
        <v>460</v>
      </c>
      <c r="I16" s="148">
        <v>460</v>
      </c>
      <c r="J16" s="151">
        <v>-4.5</v>
      </c>
      <c r="K16" s="151">
        <v>-1975</v>
      </c>
      <c r="L16" s="151" t="s">
        <v>77</v>
      </c>
      <c r="M16" s="148"/>
    </row>
    <row r="17" spans="1:13" ht="18.75">
      <c r="A17" s="149">
        <v>43123</v>
      </c>
      <c r="B17" s="148" t="s">
        <v>103</v>
      </c>
      <c r="C17" s="148" t="s">
        <v>16</v>
      </c>
      <c r="D17" s="148">
        <v>1600</v>
      </c>
      <c r="E17" s="148">
        <v>125</v>
      </c>
      <c r="F17" s="148">
        <v>128</v>
      </c>
      <c r="G17" s="148">
        <v>132</v>
      </c>
      <c r="H17" s="148">
        <v>121</v>
      </c>
      <c r="I17" s="148">
        <v>131</v>
      </c>
      <c r="J17" s="148">
        <v>6</v>
      </c>
      <c r="K17" s="148">
        <v>9600</v>
      </c>
      <c r="L17" s="148" t="s">
        <v>14</v>
      </c>
      <c r="M17" s="148"/>
    </row>
    <row r="18" spans="1:13" ht="18.75">
      <c r="A18" s="149">
        <v>43122</v>
      </c>
      <c r="B18" s="148" t="s">
        <v>102</v>
      </c>
      <c r="C18" s="148" t="s">
        <v>13</v>
      </c>
      <c r="D18" s="148">
        <v>465</v>
      </c>
      <c r="E18" s="148">
        <v>430</v>
      </c>
      <c r="F18" s="148">
        <v>425</v>
      </c>
      <c r="G18" s="148">
        <v>419</v>
      </c>
      <c r="H18" s="148">
        <v>435</v>
      </c>
      <c r="I18" s="148">
        <v>435</v>
      </c>
      <c r="J18" s="151">
        <v>-5</v>
      </c>
      <c r="K18" s="151">
        <v>-2325</v>
      </c>
      <c r="L18" s="151" t="s">
        <v>77</v>
      </c>
      <c r="M18" s="148"/>
    </row>
    <row r="19" spans="1:13" ht="18.75">
      <c r="A19" s="149">
        <v>43122</v>
      </c>
      <c r="B19" s="148" t="s">
        <v>96</v>
      </c>
      <c r="C19" s="148" t="s">
        <v>13</v>
      </c>
      <c r="D19" s="148">
        <v>411</v>
      </c>
      <c r="E19" s="148">
        <v>487</v>
      </c>
      <c r="F19" s="148">
        <v>482</v>
      </c>
      <c r="G19" s="148">
        <v>476</v>
      </c>
      <c r="H19" s="148">
        <v>493</v>
      </c>
      <c r="I19" s="148">
        <v>485</v>
      </c>
      <c r="J19" s="148">
        <v>2</v>
      </c>
      <c r="K19" s="148">
        <v>822</v>
      </c>
      <c r="L19" s="148" t="s">
        <v>14</v>
      </c>
      <c r="M19" s="148"/>
    </row>
    <row r="20" spans="1:13" ht="18.75">
      <c r="A20" s="149">
        <v>43119</v>
      </c>
      <c r="B20" s="148" t="s">
        <v>101</v>
      </c>
      <c r="C20" s="148" t="s">
        <v>16</v>
      </c>
      <c r="D20" s="148">
        <v>389</v>
      </c>
      <c r="E20" s="148">
        <v>514</v>
      </c>
      <c r="F20" s="148">
        <v>519</v>
      </c>
      <c r="G20" s="148">
        <v>527</v>
      </c>
      <c r="H20" s="148">
        <v>508</v>
      </c>
      <c r="I20" s="148">
        <v>527</v>
      </c>
      <c r="J20" s="148">
        <v>13</v>
      </c>
      <c r="K20" s="148">
        <v>5057</v>
      </c>
      <c r="L20" s="148" t="s">
        <v>14</v>
      </c>
      <c r="M20" s="148"/>
    </row>
    <row r="21" spans="1:13" ht="18.75">
      <c r="A21" s="149">
        <v>43118</v>
      </c>
      <c r="B21" s="148" t="s">
        <v>83</v>
      </c>
      <c r="C21" s="148" t="s">
        <v>13</v>
      </c>
      <c r="D21" s="148">
        <v>641</v>
      </c>
      <c r="E21" s="148">
        <v>312</v>
      </c>
      <c r="F21" s="148">
        <v>309</v>
      </c>
      <c r="G21" s="148">
        <v>305</v>
      </c>
      <c r="H21" s="148">
        <v>315.2</v>
      </c>
      <c r="I21" s="148">
        <v>305</v>
      </c>
      <c r="J21" s="148">
        <v>7</v>
      </c>
      <c r="K21" s="148">
        <v>4487</v>
      </c>
      <c r="L21" s="148" t="s">
        <v>14</v>
      </c>
      <c r="M21" s="148"/>
    </row>
    <row r="22" spans="1:13" ht="18.75">
      <c r="A22" s="149">
        <v>43117</v>
      </c>
      <c r="B22" s="148" t="s">
        <v>73</v>
      </c>
      <c r="C22" s="148" t="s">
        <v>16</v>
      </c>
      <c r="D22" s="148">
        <v>733</v>
      </c>
      <c r="E22" s="148">
        <v>273</v>
      </c>
      <c r="F22" s="148">
        <v>276</v>
      </c>
      <c r="G22" s="148">
        <v>280</v>
      </c>
      <c r="H22" s="148">
        <v>269.5</v>
      </c>
      <c r="I22" s="148">
        <v>274.39999999999998</v>
      </c>
      <c r="J22" s="148">
        <v>1.4</v>
      </c>
      <c r="K22" s="148">
        <v>1026</v>
      </c>
      <c r="L22" s="148" t="s">
        <v>14</v>
      </c>
      <c r="M22" s="148"/>
    </row>
    <row r="23" spans="1:13" ht="18.75">
      <c r="A23" s="149">
        <v>43116</v>
      </c>
      <c r="B23" s="148" t="s">
        <v>100</v>
      </c>
      <c r="C23" s="148" t="s">
        <v>13</v>
      </c>
      <c r="D23" s="148">
        <v>663</v>
      </c>
      <c r="E23" s="148">
        <v>301.5</v>
      </c>
      <c r="F23" s="148">
        <v>298</v>
      </c>
      <c r="G23" s="148">
        <v>294</v>
      </c>
      <c r="H23" s="148">
        <v>305</v>
      </c>
      <c r="I23" s="148">
        <v>296.5</v>
      </c>
      <c r="J23" s="148">
        <v>5</v>
      </c>
      <c r="K23" s="148">
        <v>3315</v>
      </c>
      <c r="L23" s="148" t="s">
        <v>14</v>
      </c>
      <c r="M23" s="148"/>
    </row>
    <row r="24" spans="1:13" ht="18.75">
      <c r="A24" s="149">
        <v>43116</v>
      </c>
      <c r="B24" s="148" t="s">
        <v>54</v>
      </c>
      <c r="C24" s="148" t="s">
        <v>13</v>
      </c>
      <c r="D24" s="148">
        <v>702</v>
      </c>
      <c r="E24" s="148">
        <v>285</v>
      </c>
      <c r="F24" s="148">
        <v>282</v>
      </c>
      <c r="G24" s="148">
        <v>278</v>
      </c>
      <c r="H24" s="148">
        <v>288</v>
      </c>
      <c r="I24" s="148">
        <v>278</v>
      </c>
      <c r="J24" s="148">
        <v>7</v>
      </c>
      <c r="K24" s="148">
        <v>4914</v>
      </c>
      <c r="L24" s="148" t="s">
        <v>14</v>
      </c>
      <c r="M24" s="148"/>
    </row>
    <row r="25" spans="1:13" ht="18.75">
      <c r="A25" s="149">
        <v>43116</v>
      </c>
      <c r="B25" s="148" t="s">
        <v>99</v>
      </c>
      <c r="C25" s="148" t="s">
        <v>16</v>
      </c>
      <c r="D25" s="148">
        <v>556</v>
      </c>
      <c r="E25" s="148">
        <v>360</v>
      </c>
      <c r="F25" s="148">
        <v>363.5</v>
      </c>
      <c r="G25" s="148">
        <v>368</v>
      </c>
      <c r="H25" s="148">
        <v>356</v>
      </c>
      <c r="I25" s="148">
        <v>362.5</v>
      </c>
      <c r="J25" s="148">
        <v>2.5</v>
      </c>
      <c r="K25" s="148">
        <v>1390</v>
      </c>
      <c r="L25" s="148" t="s">
        <v>14</v>
      </c>
      <c r="M25" s="148"/>
    </row>
    <row r="26" spans="1:13" ht="18.75">
      <c r="A26" s="149">
        <v>43115</v>
      </c>
      <c r="B26" s="148" t="s">
        <v>98</v>
      </c>
      <c r="C26" s="148" t="s">
        <v>13</v>
      </c>
      <c r="D26" s="148">
        <v>247</v>
      </c>
      <c r="E26" s="148">
        <v>810</v>
      </c>
      <c r="F26" s="148">
        <v>802</v>
      </c>
      <c r="G26" s="148">
        <v>794</v>
      </c>
      <c r="H26" s="148">
        <v>818</v>
      </c>
      <c r="I26" s="148">
        <v>803</v>
      </c>
      <c r="J26" s="148">
        <v>7</v>
      </c>
      <c r="K26" s="148">
        <v>1729</v>
      </c>
      <c r="L26" s="148" t="s">
        <v>14</v>
      </c>
      <c r="M26" s="148"/>
    </row>
    <row r="27" spans="1:13" ht="18.75">
      <c r="A27" s="149">
        <v>43115</v>
      </c>
      <c r="B27" s="148" t="s">
        <v>97</v>
      </c>
      <c r="C27" s="148" t="s">
        <v>16</v>
      </c>
      <c r="D27" s="148">
        <v>746</v>
      </c>
      <c r="E27" s="148">
        <v>268</v>
      </c>
      <c r="F27" s="148">
        <v>271</v>
      </c>
      <c r="G27" s="148">
        <v>273</v>
      </c>
      <c r="H27" s="148">
        <v>265</v>
      </c>
      <c r="I27" s="148">
        <v>270.60000000000002</v>
      </c>
      <c r="J27" s="148">
        <v>2.6</v>
      </c>
      <c r="K27" s="148">
        <v>1939</v>
      </c>
      <c r="L27" s="148" t="s">
        <v>14</v>
      </c>
      <c r="M27" s="148"/>
    </row>
    <row r="28" spans="1:13" ht="18.75">
      <c r="A28" s="149">
        <v>43112</v>
      </c>
      <c r="B28" s="148" t="s">
        <v>96</v>
      </c>
      <c r="C28" s="148" t="s">
        <v>13</v>
      </c>
      <c r="D28" s="148">
        <v>394</v>
      </c>
      <c r="E28" s="148">
        <v>508</v>
      </c>
      <c r="F28" s="148">
        <v>503</v>
      </c>
      <c r="G28" s="148">
        <v>498</v>
      </c>
      <c r="H28" s="148">
        <v>513</v>
      </c>
      <c r="I28" s="148">
        <v>503</v>
      </c>
      <c r="J28" s="148">
        <v>5</v>
      </c>
      <c r="K28" s="148">
        <v>1970</v>
      </c>
      <c r="L28" s="148" t="s">
        <v>14</v>
      </c>
      <c r="M28" s="148"/>
    </row>
    <row r="29" spans="1:13" ht="18.75">
      <c r="A29" s="149">
        <v>43112</v>
      </c>
      <c r="B29" s="148" t="s">
        <v>95</v>
      </c>
      <c r="C29" s="148" t="s">
        <v>16</v>
      </c>
      <c r="D29" s="148">
        <v>903</v>
      </c>
      <c r="E29" s="148">
        <v>221.5</v>
      </c>
      <c r="F29" s="148">
        <v>223.5</v>
      </c>
      <c r="G29" s="148">
        <v>227</v>
      </c>
      <c r="H29" s="148">
        <v>219</v>
      </c>
      <c r="I29" s="148">
        <v>223.5</v>
      </c>
      <c r="J29" s="148">
        <v>2</v>
      </c>
      <c r="K29" s="148">
        <v>1806</v>
      </c>
      <c r="L29" s="148" t="s">
        <v>14</v>
      </c>
      <c r="M29" s="148"/>
    </row>
    <row r="30" spans="1:13" ht="18.75">
      <c r="A30" s="149">
        <v>43111</v>
      </c>
      <c r="B30" s="148" t="s">
        <v>55</v>
      </c>
      <c r="C30" s="148" t="s">
        <v>16</v>
      </c>
      <c r="D30" s="148">
        <v>741</v>
      </c>
      <c r="E30" s="148">
        <v>270</v>
      </c>
      <c r="F30" s="148">
        <v>273</v>
      </c>
      <c r="G30" s="148">
        <v>277</v>
      </c>
      <c r="H30" s="148">
        <v>267</v>
      </c>
      <c r="I30" s="148">
        <v>273</v>
      </c>
      <c r="J30" s="148">
        <v>3</v>
      </c>
      <c r="K30" s="148">
        <v>2223</v>
      </c>
      <c r="L30" s="148" t="s">
        <v>14</v>
      </c>
      <c r="M30" s="148"/>
    </row>
    <row r="31" spans="1:13" ht="18.75">
      <c r="A31" s="149">
        <v>43111</v>
      </c>
      <c r="B31" s="152" t="s">
        <v>73</v>
      </c>
      <c r="C31" s="148" t="s">
        <v>16</v>
      </c>
      <c r="D31" s="148">
        <v>720</v>
      </c>
      <c r="E31" s="148">
        <v>278</v>
      </c>
      <c r="F31" s="148">
        <v>281</v>
      </c>
      <c r="G31" s="148">
        <v>285</v>
      </c>
      <c r="H31" s="148">
        <v>275</v>
      </c>
      <c r="I31" s="148">
        <v>280.35000000000002</v>
      </c>
      <c r="J31" s="148">
        <v>2.35</v>
      </c>
      <c r="K31" s="148">
        <v>1692</v>
      </c>
      <c r="L31" s="148" t="s">
        <v>14</v>
      </c>
      <c r="M31" s="148"/>
    </row>
    <row r="32" spans="1:13" ht="18.75">
      <c r="A32" s="149">
        <v>43110</v>
      </c>
      <c r="B32" s="148" t="s">
        <v>79</v>
      </c>
      <c r="C32" s="148" t="s">
        <v>16</v>
      </c>
      <c r="D32" s="148">
        <v>801</v>
      </c>
      <c r="E32" s="148">
        <v>249.5</v>
      </c>
      <c r="F32" s="148">
        <v>252.5</v>
      </c>
      <c r="G32" s="148">
        <v>256</v>
      </c>
      <c r="H32" s="148">
        <v>247</v>
      </c>
      <c r="I32" s="148">
        <v>247</v>
      </c>
      <c r="J32" s="151">
        <v>-2.5</v>
      </c>
      <c r="K32" s="151">
        <v>-2002</v>
      </c>
      <c r="L32" s="151" t="s">
        <v>77</v>
      </c>
      <c r="M32" s="148"/>
    </row>
    <row r="33" spans="1:13" ht="18.75">
      <c r="A33" s="149">
        <v>43110</v>
      </c>
      <c r="B33" s="148" t="s">
        <v>55</v>
      </c>
      <c r="C33" s="148" t="s">
        <v>16</v>
      </c>
      <c r="D33" s="148">
        <v>739</v>
      </c>
      <c r="E33" s="148">
        <v>270.5</v>
      </c>
      <c r="F33" s="148">
        <v>273.5</v>
      </c>
      <c r="G33" s="148">
        <v>277</v>
      </c>
      <c r="H33" s="148">
        <v>267.5</v>
      </c>
      <c r="I33" s="148">
        <v>270.5</v>
      </c>
      <c r="J33" s="148">
        <v>0</v>
      </c>
      <c r="K33" s="148">
        <v>0</v>
      </c>
      <c r="L33" s="148" t="s">
        <v>41</v>
      </c>
      <c r="M33" s="148"/>
    </row>
    <row r="34" spans="1:13" ht="18.75">
      <c r="A34" s="149">
        <v>43109</v>
      </c>
      <c r="B34" s="148" t="s">
        <v>92</v>
      </c>
      <c r="C34" s="148" t="s">
        <v>16</v>
      </c>
      <c r="D34" s="148">
        <v>564</v>
      </c>
      <c r="E34" s="148">
        <v>354</v>
      </c>
      <c r="F34" s="148">
        <v>357.5</v>
      </c>
      <c r="G34" s="148">
        <v>362</v>
      </c>
      <c r="H34" s="148">
        <v>350</v>
      </c>
      <c r="I34" s="148">
        <v>362</v>
      </c>
      <c r="J34" s="148">
        <v>8</v>
      </c>
      <c r="K34" s="148">
        <v>4512</v>
      </c>
      <c r="L34" s="148" t="s">
        <v>14</v>
      </c>
      <c r="M34" s="148"/>
    </row>
    <row r="35" spans="1:13" ht="18.75">
      <c r="A35" s="149">
        <v>43109</v>
      </c>
      <c r="B35" s="148" t="s">
        <v>93</v>
      </c>
      <c r="C35" s="148" t="s">
        <v>16</v>
      </c>
      <c r="D35" s="148">
        <v>840</v>
      </c>
      <c r="E35" s="148">
        <v>238</v>
      </c>
      <c r="F35" s="148">
        <v>241</v>
      </c>
      <c r="G35" s="148">
        <v>246</v>
      </c>
      <c r="H35" s="148">
        <v>234.8</v>
      </c>
      <c r="I35" s="148">
        <v>234.8</v>
      </c>
      <c r="J35" s="151">
        <v>-3.2</v>
      </c>
      <c r="K35" s="151">
        <v>-2688</v>
      </c>
      <c r="L35" s="151" t="s">
        <v>77</v>
      </c>
      <c r="M35" s="148"/>
    </row>
    <row r="36" spans="1:13" ht="18.75">
      <c r="A36" s="149">
        <v>43108</v>
      </c>
      <c r="B36" s="148" t="s">
        <v>57</v>
      </c>
      <c r="C36" s="148" t="s">
        <v>16</v>
      </c>
      <c r="D36" s="148">
        <v>1565</v>
      </c>
      <c r="E36" s="148">
        <v>127.8</v>
      </c>
      <c r="F36" s="148">
        <v>129.5</v>
      </c>
      <c r="G36" s="148">
        <v>131</v>
      </c>
      <c r="H36" s="148">
        <v>126</v>
      </c>
      <c r="I36" s="148">
        <v>128.9</v>
      </c>
      <c r="J36" s="148">
        <v>1.1000000000000001</v>
      </c>
      <c r="K36" s="148">
        <v>1721</v>
      </c>
      <c r="L36" s="148" t="s">
        <v>14</v>
      </c>
      <c r="M36" s="148"/>
    </row>
    <row r="37" spans="1:13" ht="18.75">
      <c r="A37" s="149">
        <v>43105</v>
      </c>
      <c r="B37" s="148" t="s">
        <v>79</v>
      </c>
      <c r="C37" s="148" t="s">
        <v>16</v>
      </c>
      <c r="D37" s="148">
        <v>830</v>
      </c>
      <c r="E37" s="148">
        <v>241</v>
      </c>
      <c r="F37" s="148">
        <v>243.5</v>
      </c>
      <c r="G37" s="148">
        <v>247</v>
      </c>
      <c r="H37" s="148">
        <v>238</v>
      </c>
      <c r="I37" s="148">
        <v>243.5</v>
      </c>
      <c r="J37" s="148">
        <v>2.5</v>
      </c>
      <c r="K37" s="148">
        <v>2075</v>
      </c>
      <c r="L37" s="148" t="s">
        <v>14</v>
      </c>
      <c r="M37" s="148"/>
    </row>
    <row r="38" spans="1:13" ht="18.75">
      <c r="A38" s="149">
        <v>43104</v>
      </c>
      <c r="B38" s="148" t="s">
        <v>89</v>
      </c>
      <c r="C38" s="148" t="s">
        <v>13</v>
      </c>
      <c r="D38" s="148">
        <v>647</v>
      </c>
      <c r="E38" s="148">
        <v>309.2</v>
      </c>
      <c r="F38" s="148">
        <v>306.2</v>
      </c>
      <c r="G38" s="148">
        <v>302</v>
      </c>
      <c r="H38" s="148">
        <v>312.5</v>
      </c>
      <c r="I38" s="148">
        <v>312.5</v>
      </c>
      <c r="J38" s="151">
        <v>-3.3</v>
      </c>
      <c r="K38" s="151">
        <v>-2135</v>
      </c>
      <c r="L38" s="150" t="s">
        <v>77</v>
      </c>
      <c r="M38" s="148"/>
    </row>
    <row r="39" spans="1:13" ht="18.75">
      <c r="A39" s="149">
        <v>43103</v>
      </c>
      <c r="B39" s="148" t="s">
        <v>75</v>
      </c>
      <c r="C39" s="148" t="s">
        <v>16</v>
      </c>
      <c r="D39" s="148">
        <v>496</v>
      </c>
      <c r="E39" s="148">
        <v>403</v>
      </c>
      <c r="F39" s="148">
        <v>407</v>
      </c>
      <c r="G39" s="148">
        <v>412</v>
      </c>
      <c r="H39" s="148">
        <v>398</v>
      </c>
      <c r="I39" s="148">
        <v>409</v>
      </c>
      <c r="J39" s="148">
        <v>6</v>
      </c>
      <c r="K39" s="148">
        <v>2976</v>
      </c>
      <c r="L39" s="148" t="s">
        <v>14</v>
      </c>
      <c r="M39" s="148"/>
    </row>
    <row r="40" spans="1:13" ht="18.75">
      <c r="A40" s="149">
        <v>43103</v>
      </c>
      <c r="B40" s="148" t="s">
        <v>55</v>
      </c>
      <c r="C40" s="148" t="s">
        <v>16</v>
      </c>
      <c r="D40" s="148">
        <v>784</v>
      </c>
      <c r="E40" s="148">
        <v>255</v>
      </c>
      <c r="F40" s="148">
        <v>257.5</v>
      </c>
      <c r="G40" s="148">
        <v>261</v>
      </c>
      <c r="H40" s="148">
        <v>252</v>
      </c>
      <c r="I40" s="148">
        <v>261</v>
      </c>
      <c r="J40" s="148">
        <v>6</v>
      </c>
      <c r="K40" s="148">
        <v>4704</v>
      </c>
      <c r="L40" s="148" t="s">
        <v>14</v>
      </c>
      <c r="M40" s="148"/>
    </row>
    <row r="41" spans="1:13" ht="18.75">
      <c r="A41" s="149">
        <v>43102</v>
      </c>
      <c r="B41" s="148" t="s">
        <v>79</v>
      </c>
      <c r="C41" s="148" t="s">
        <v>13</v>
      </c>
      <c r="D41" s="148">
        <v>868</v>
      </c>
      <c r="E41" s="148">
        <v>230.2</v>
      </c>
      <c r="F41" s="148">
        <v>227</v>
      </c>
      <c r="G41" s="148">
        <v>222</v>
      </c>
      <c r="H41" s="148">
        <v>234.2</v>
      </c>
      <c r="I41" s="148">
        <v>227</v>
      </c>
      <c r="J41" s="148">
        <v>3.2</v>
      </c>
      <c r="K41" s="148">
        <v>2778</v>
      </c>
      <c r="L41" s="148" t="s">
        <v>14</v>
      </c>
      <c r="M41" s="148"/>
    </row>
    <row r="42" spans="1:13" ht="18.75">
      <c r="A42" s="149">
        <v>43101</v>
      </c>
      <c r="B42" s="148" t="s">
        <v>87</v>
      </c>
      <c r="C42" s="148" t="s">
        <v>13</v>
      </c>
      <c r="D42" s="148">
        <v>897</v>
      </c>
      <c r="E42" s="148">
        <v>223</v>
      </c>
      <c r="F42" s="148">
        <v>220</v>
      </c>
      <c r="G42" s="148">
        <v>215</v>
      </c>
      <c r="H42" s="148">
        <v>226.3</v>
      </c>
      <c r="I42" s="148">
        <v>220</v>
      </c>
      <c r="J42" s="148">
        <v>3</v>
      </c>
      <c r="K42" s="148">
        <v>2691</v>
      </c>
      <c r="L42" s="148" t="s">
        <v>14</v>
      </c>
      <c r="M42" s="148"/>
    </row>
    <row r="43" spans="1:13">
      <c r="A43" s="77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</row>
  </sheetData>
  <pageMargins left="0.7" right="0.7" top="0.75" bottom="0.75" header="0.3" footer="0.3"/>
  <pageSetup orientation="portrait" horizontalDpi="300" verticalDpi="30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39"/>
  <sheetViews>
    <sheetView workbookViewId="0">
      <selection activeCell="J8" sqref="J8"/>
    </sheetView>
  </sheetViews>
  <sheetFormatPr defaultRowHeight="15"/>
  <cols>
    <col min="1" max="1" width="16.7109375" customWidth="1"/>
    <col min="2" max="2" width="20.28515625" customWidth="1"/>
    <col min="3" max="3" width="10.28515625" customWidth="1"/>
    <col min="4" max="4" width="9.7109375" customWidth="1"/>
    <col min="9" max="9" width="9.28515625" customWidth="1"/>
    <col min="10" max="10" width="12.42578125" customWidth="1"/>
    <col min="11" max="11" width="11.85546875" customWidth="1"/>
    <col min="12" max="12" width="19.7109375" customWidth="1"/>
    <col min="13" max="13" width="19" customWidth="1"/>
  </cols>
  <sheetData>
    <row r="1" spans="1:13">
      <c r="A1" s="11"/>
      <c r="B1" s="12"/>
      <c r="C1" s="13"/>
      <c r="D1" s="122"/>
      <c r="E1" s="12"/>
      <c r="F1" s="12"/>
      <c r="G1" s="12"/>
      <c r="H1" s="25" t="s">
        <v>19</v>
      </c>
      <c r="I1" s="25" t="s">
        <v>0</v>
      </c>
      <c r="J1" s="25" t="s">
        <v>1</v>
      </c>
      <c r="K1" s="25" t="s">
        <v>2</v>
      </c>
      <c r="L1" s="25" t="s">
        <v>3</v>
      </c>
      <c r="M1" s="22"/>
    </row>
    <row r="2" spans="1:13">
      <c r="A2" s="11"/>
      <c r="B2" s="12"/>
      <c r="C2" s="13"/>
      <c r="D2" s="122"/>
      <c r="E2" s="15"/>
      <c r="F2" s="12"/>
      <c r="G2" s="12"/>
      <c r="H2" s="10">
        <v>31</v>
      </c>
      <c r="I2" s="9">
        <v>19</v>
      </c>
      <c r="J2" s="14">
        <v>8</v>
      </c>
      <c r="K2" s="9">
        <v>3</v>
      </c>
      <c r="L2" s="30">
        <f>I2/(I2+J2)</f>
        <v>0.70370370370370372</v>
      </c>
      <c r="M2" s="23"/>
    </row>
    <row r="3" spans="1:13">
      <c r="A3" s="11"/>
      <c r="B3" s="12"/>
      <c r="C3" s="18"/>
      <c r="D3" s="123"/>
      <c r="E3" s="16"/>
      <c r="F3" s="29"/>
      <c r="G3" s="12"/>
      <c r="H3" s="31" t="s">
        <v>4</v>
      </c>
      <c r="I3" s="26">
        <f>SUM(K7:K163)</f>
        <v>31988</v>
      </c>
      <c r="J3" s="28" t="s">
        <v>18</v>
      </c>
      <c r="K3" s="10">
        <v>1</v>
      </c>
      <c r="L3" s="25"/>
      <c r="M3" s="22"/>
    </row>
    <row r="4" spans="1:13">
      <c r="A4" s="11"/>
      <c r="B4" s="12"/>
      <c r="C4" s="32"/>
      <c r="D4" s="122"/>
      <c r="E4" s="12"/>
      <c r="F4" s="12"/>
      <c r="G4" s="12"/>
      <c r="H4" s="33"/>
      <c r="I4" s="34"/>
      <c r="J4" s="12"/>
      <c r="K4" s="12">
        <v>0</v>
      </c>
      <c r="L4" s="35"/>
      <c r="M4" s="22"/>
    </row>
    <row r="5" spans="1:13" ht="15.75" thickBot="1">
      <c r="A5" s="11"/>
      <c r="B5" s="12"/>
      <c r="C5" s="13"/>
      <c r="D5" s="122"/>
      <c r="E5" s="12"/>
      <c r="F5" s="12"/>
      <c r="G5" s="12"/>
      <c r="H5" s="12"/>
      <c r="I5" s="12"/>
      <c r="J5" s="12"/>
      <c r="K5" s="12"/>
      <c r="L5" s="36"/>
      <c r="M5" s="22"/>
    </row>
    <row r="6" spans="1:13" ht="17.25">
      <c r="A6" s="134" t="s">
        <v>20</v>
      </c>
      <c r="B6" s="135" t="s">
        <v>21</v>
      </c>
      <c r="C6" s="136" t="s">
        <v>22</v>
      </c>
      <c r="D6" s="137" t="s">
        <v>5</v>
      </c>
      <c r="E6" s="135" t="s">
        <v>6</v>
      </c>
      <c r="F6" s="135" t="s">
        <v>7</v>
      </c>
      <c r="G6" s="138" t="s">
        <v>8</v>
      </c>
      <c r="H6" s="135" t="s">
        <v>1</v>
      </c>
      <c r="I6" s="135" t="s">
        <v>9</v>
      </c>
      <c r="J6" s="135" t="s">
        <v>10</v>
      </c>
      <c r="K6" s="135" t="s">
        <v>11</v>
      </c>
      <c r="L6" s="139" t="s">
        <v>12</v>
      </c>
      <c r="M6" s="140" t="s">
        <v>17</v>
      </c>
    </row>
    <row r="7" spans="1:13" ht="18.75">
      <c r="A7" s="142"/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3"/>
      <c r="M7" s="141"/>
    </row>
    <row r="8" spans="1:13" ht="18.75">
      <c r="A8" s="142">
        <v>43098</v>
      </c>
      <c r="B8" s="141" t="s">
        <v>79</v>
      </c>
      <c r="C8" s="141" t="s">
        <v>16</v>
      </c>
      <c r="D8" s="141">
        <v>851</v>
      </c>
      <c r="E8" s="141">
        <v>235</v>
      </c>
      <c r="F8" s="141">
        <v>237.5</v>
      </c>
      <c r="G8" s="141">
        <v>241</v>
      </c>
      <c r="H8" s="141">
        <v>232.5</v>
      </c>
      <c r="I8" s="141">
        <v>237.5</v>
      </c>
      <c r="J8" s="141">
        <v>2.5</v>
      </c>
      <c r="K8" s="141">
        <v>2127</v>
      </c>
      <c r="L8" s="143" t="s">
        <v>14</v>
      </c>
      <c r="M8" s="141"/>
    </row>
    <row r="9" spans="1:13" ht="18.75">
      <c r="A9" s="142">
        <v>43098</v>
      </c>
      <c r="B9" s="141" t="s">
        <v>90</v>
      </c>
      <c r="C9" s="141" t="s">
        <v>16</v>
      </c>
      <c r="D9" s="141">
        <v>2702</v>
      </c>
      <c r="E9" s="141">
        <v>37</v>
      </c>
      <c r="F9" s="141">
        <v>39</v>
      </c>
      <c r="G9" s="141">
        <v>42</v>
      </c>
      <c r="H9" s="141">
        <v>34.799999999999997</v>
      </c>
      <c r="I9" s="141">
        <v>34.799999999999997</v>
      </c>
      <c r="J9" s="145">
        <v>-2.2000000000000002</v>
      </c>
      <c r="K9" s="145">
        <v>-5944</v>
      </c>
      <c r="L9" s="146" t="s">
        <v>77</v>
      </c>
      <c r="M9" s="141"/>
    </row>
    <row r="10" spans="1:13" ht="18.75">
      <c r="A10" s="142">
        <v>43097</v>
      </c>
      <c r="B10" s="141" t="s">
        <v>63</v>
      </c>
      <c r="C10" s="141" t="s">
        <v>13</v>
      </c>
      <c r="D10" s="141">
        <v>1731</v>
      </c>
      <c r="E10" s="141">
        <v>115.5</v>
      </c>
      <c r="F10" s="141">
        <v>114</v>
      </c>
      <c r="G10" s="141">
        <v>112</v>
      </c>
      <c r="H10" s="141">
        <v>117</v>
      </c>
      <c r="I10" s="141">
        <v>115.5</v>
      </c>
      <c r="J10" s="141">
        <v>0</v>
      </c>
      <c r="K10" s="141">
        <v>0</v>
      </c>
      <c r="L10" s="143" t="s">
        <v>41</v>
      </c>
      <c r="M10" s="141"/>
    </row>
    <row r="11" spans="1:13" ht="18.75">
      <c r="A11" s="142">
        <v>43097</v>
      </c>
      <c r="B11" s="141" t="s">
        <v>85</v>
      </c>
      <c r="C11" s="141" t="s">
        <v>16</v>
      </c>
      <c r="D11" s="141">
        <v>1089</v>
      </c>
      <c r="E11" s="141">
        <v>183.5</v>
      </c>
      <c r="F11" s="141">
        <v>185.5</v>
      </c>
      <c r="G11" s="141">
        <v>188</v>
      </c>
      <c r="H11" s="141">
        <v>181.5</v>
      </c>
      <c r="I11" s="141">
        <v>181.5</v>
      </c>
      <c r="J11" s="145">
        <v>-2</v>
      </c>
      <c r="K11" s="145">
        <v>2178</v>
      </c>
      <c r="L11" s="146" t="s">
        <v>77</v>
      </c>
      <c r="M11" s="141"/>
    </row>
    <row r="12" spans="1:13" ht="18.75">
      <c r="A12" s="142">
        <v>43096</v>
      </c>
      <c r="B12" s="141" t="s">
        <v>89</v>
      </c>
      <c r="C12" s="141" t="s">
        <v>16</v>
      </c>
      <c r="D12" s="141">
        <v>651</v>
      </c>
      <c r="E12" s="141">
        <v>307</v>
      </c>
      <c r="F12" s="141">
        <v>310</v>
      </c>
      <c r="G12" s="141">
        <v>315</v>
      </c>
      <c r="H12" s="141">
        <v>303.7</v>
      </c>
      <c r="I12" s="141">
        <v>303.7</v>
      </c>
      <c r="J12" s="145">
        <v>-3.3</v>
      </c>
      <c r="K12" s="145">
        <v>-2148</v>
      </c>
      <c r="L12" s="146" t="s">
        <v>77</v>
      </c>
      <c r="M12" s="141"/>
    </row>
    <row r="13" spans="1:13" ht="18.75">
      <c r="A13" s="142">
        <v>43095</v>
      </c>
      <c r="B13" s="141" t="s">
        <v>88</v>
      </c>
      <c r="C13" s="141" t="s">
        <v>16</v>
      </c>
      <c r="D13" s="141">
        <v>631</v>
      </c>
      <c r="E13" s="141">
        <v>317</v>
      </c>
      <c r="F13" s="141">
        <v>320.5</v>
      </c>
      <c r="G13" s="141">
        <v>325</v>
      </c>
      <c r="H13" s="141">
        <v>313</v>
      </c>
      <c r="I13" s="141">
        <v>320.5</v>
      </c>
      <c r="J13" s="141">
        <v>3.5</v>
      </c>
      <c r="K13" s="141">
        <v>2208</v>
      </c>
      <c r="L13" s="143" t="s">
        <v>14</v>
      </c>
      <c r="M13" s="141"/>
    </row>
    <row r="14" spans="1:13" ht="18.75">
      <c r="A14" s="142">
        <v>43095</v>
      </c>
      <c r="B14" s="141" t="s">
        <v>87</v>
      </c>
      <c r="C14" s="141" t="s">
        <v>13</v>
      </c>
      <c r="D14" s="141">
        <v>879</v>
      </c>
      <c r="E14" s="141">
        <v>227.5</v>
      </c>
      <c r="F14" s="141">
        <v>224.5</v>
      </c>
      <c r="G14" s="141">
        <v>221</v>
      </c>
      <c r="H14" s="141">
        <v>230.5</v>
      </c>
      <c r="I14" s="141">
        <v>224.5</v>
      </c>
      <c r="J14" s="141">
        <v>3</v>
      </c>
      <c r="K14" s="141">
        <v>2637</v>
      </c>
      <c r="L14" s="143" t="s">
        <v>14</v>
      </c>
      <c r="M14" s="141"/>
    </row>
    <row r="15" spans="1:13" ht="18.75">
      <c r="A15" s="142">
        <v>43091</v>
      </c>
      <c r="B15" s="141" t="s">
        <v>87</v>
      </c>
      <c r="C15" s="141" t="s">
        <v>16</v>
      </c>
      <c r="D15" s="141">
        <v>826</v>
      </c>
      <c r="E15" s="141">
        <v>242</v>
      </c>
      <c r="F15" s="141">
        <v>245</v>
      </c>
      <c r="G15" s="141">
        <v>250</v>
      </c>
      <c r="H15" s="141">
        <v>238</v>
      </c>
      <c r="I15" s="141">
        <v>245</v>
      </c>
      <c r="J15" s="141">
        <v>3</v>
      </c>
      <c r="K15" s="141">
        <v>2478</v>
      </c>
      <c r="L15" s="143" t="s">
        <v>14</v>
      </c>
      <c r="M15" s="141"/>
    </row>
    <row r="16" spans="1:13" ht="18.75">
      <c r="A16" s="142">
        <v>43091</v>
      </c>
      <c r="B16" s="141" t="s">
        <v>86</v>
      </c>
      <c r="C16" s="141" t="s">
        <v>16</v>
      </c>
      <c r="D16" s="141">
        <v>375</v>
      </c>
      <c r="E16" s="141">
        <v>534</v>
      </c>
      <c r="F16" s="141">
        <v>540</v>
      </c>
      <c r="G16" s="141">
        <v>555</v>
      </c>
      <c r="H16" s="141">
        <v>528</v>
      </c>
      <c r="I16" s="141">
        <v>540</v>
      </c>
      <c r="J16" s="141">
        <v>6</v>
      </c>
      <c r="K16" s="141">
        <v>2250</v>
      </c>
      <c r="L16" s="143" t="s">
        <v>14</v>
      </c>
      <c r="M16" s="141"/>
    </row>
    <row r="17" spans="1:13" ht="18.75">
      <c r="A17" s="142">
        <v>43090</v>
      </c>
      <c r="B17" s="141" t="s">
        <v>55</v>
      </c>
      <c r="C17" s="141" t="s">
        <v>13</v>
      </c>
      <c r="D17" s="141">
        <v>816</v>
      </c>
      <c r="E17" s="141">
        <v>245</v>
      </c>
      <c r="F17" s="141">
        <v>242</v>
      </c>
      <c r="G17" s="141">
        <v>238</v>
      </c>
      <c r="H17" s="141">
        <v>248</v>
      </c>
      <c r="I17" s="141">
        <v>243.5</v>
      </c>
      <c r="J17" s="141">
        <v>1.5</v>
      </c>
      <c r="K17" s="141">
        <v>1224</v>
      </c>
      <c r="L17" s="143" t="s">
        <v>14</v>
      </c>
      <c r="M17" s="141"/>
    </row>
    <row r="18" spans="1:13" ht="18.75">
      <c r="A18" s="142">
        <v>43089</v>
      </c>
      <c r="B18" s="141" t="s">
        <v>85</v>
      </c>
      <c r="C18" s="141" t="s">
        <v>16</v>
      </c>
      <c r="D18" s="141">
        <v>1153</v>
      </c>
      <c r="E18" s="141">
        <v>173.5</v>
      </c>
      <c r="F18" s="141">
        <v>176</v>
      </c>
      <c r="G18" s="141">
        <v>179</v>
      </c>
      <c r="H18" s="141">
        <v>171</v>
      </c>
      <c r="I18" s="141">
        <v>179</v>
      </c>
      <c r="J18" s="141">
        <v>5.5</v>
      </c>
      <c r="K18" s="141">
        <v>6342</v>
      </c>
      <c r="L18" s="143" t="s">
        <v>14</v>
      </c>
      <c r="M18" s="141"/>
    </row>
    <row r="19" spans="1:13" ht="18.75">
      <c r="A19" s="142">
        <v>43089</v>
      </c>
      <c r="B19" s="141" t="s">
        <v>52</v>
      </c>
      <c r="C19" s="141" t="s">
        <v>16</v>
      </c>
      <c r="D19" s="141">
        <v>470</v>
      </c>
      <c r="E19" s="141">
        <v>425</v>
      </c>
      <c r="F19" s="141">
        <v>430</v>
      </c>
      <c r="G19" s="141">
        <v>437</v>
      </c>
      <c r="H19" s="141">
        <v>420</v>
      </c>
      <c r="I19" s="141">
        <v>423</v>
      </c>
      <c r="J19" s="145">
        <v>-2</v>
      </c>
      <c r="K19" s="145">
        <v>-940</v>
      </c>
      <c r="L19" s="146" t="s">
        <v>77</v>
      </c>
      <c r="M19" s="141"/>
    </row>
    <row r="20" spans="1:13" ht="18.75">
      <c r="A20" s="142">
        <v>43088</v>
      </c>
      <c r="B20" s="141" t="s">
        <v>57</v>
      </c>
      <c r="C20" s="141" t="s">
        <v>16</v>
      </c>
      <c r="D20" s="141">
        <v>1726</v>
      </c>
      <c r="E20" s="141">
        <v>115.9</v>
      </c>
      <c r="F20" s="141">
        <v>117.4</v>
      </c>
      <c r="G20" s="141">
        <v>119</v>
      </c>
      <c r="H20" s="141">
        <v>114.5</v>
      </c>
      <c r="I20" s="141">
        <v>117.4</v>
      </c>
      <c r="J20" s="141">
        <v>1.5</v>
      </c>
      <c r="K20" s="141">
        <v>2589</v>
      </c>
      <c r="L20" s="143" t="s">
        <v>14</v>
      </c>
      <c r="M20" s="141"/>
    </row>
    <row r="21" spans="1:13" ht="18.75">
      <c r="A21" s="142">
        <v>43087</v>
      </c>
      <c r="B21" s="141" t="s">
        <v>83</v>
      </c>
      <c r="C21" s="141" t="s">
        <v>16</v>
      </c>
      <c r="D21" s="141">
        <v>610</v>
      </c>
      <c r="E21" s="141">
        <v>328</v>
      </c>
      <c r="F21" s="141">
        <v>332</v>
      </c>
      <c r="G21" s="141">
        <v>338</v>
      </c>
      <c r="H21" s="141">
        <v>324</v>
      </c>
      <c r="I21" s="141">
        <v>0</v>
      </c>
      <c r="J21" s="141">
        <v>0</v>
      </c>
      <c r="K21" s="141">
        <v>0</v>
      </c>
      <c r="L21" s="143" t="s">
        <v>84</v>
      </c>
      <c r="M21" s="141"/>
    </row>
    <row r="22" spans="1:13" ht="18.75">
      <c r="A22" s="142">
        <v>43087</v>
      </c>
      <c r="B22" s="141" t="s">
        <v>79</v>
      </c>
      <c r="C22" s="141" t="s">
        <v>16</v>
      </c>
      <c r="D22" s="141">
        <v>922</v>
      </c>
      <c r="E22" s="141">
        <v>217</v>
      </c>
      <c r="F22" s="141">
        <v>219.5</v>
      </c>
      <c r="G22" s="141">
        <v>224</v>
      </c>
      <c r="H22" s="141">
        <v>214</v>
      </c>
      <c r="I22" s="141">
        <v>219.5</v>
      </c>
      <c r="J22" s="141">
        <v>2.5</v>
      </c>
      <c r="K22" s="141">
        <v>2305</v>
      </c>
      <c r="L22" s="143" t="s">
        <v>14</v>
      </c>
      <c r="M22" s="141"/>
    </row>
    <row r="23" spans="1:13" ht="18.75">
      <c r="A23" s="142">
        <v>43084</v>
      </c>
      <c r="B23" s="141" t="s">
        <v>82</v>
      </c>
      <c r="C23" s="141" t="s">
        <v>16</v>
      </c>
      <c r="D23" s="141">
        <v>451</v>
      </c>
      <c r="E23" s="141">
        <v>443</v>
      </c>
      <c r="F23" s="141">
        <v>448</v>
      </c>
      <c r="G23" s="141">
        <v>455</v>
      </c>
      <c r="H23" s="141">
        <v>438</v>
      </c>
      <c r="I23" s="141">
        <v>448</v>
      </c>
      <c r="J23" s="141">
        <v>5</v>
      </c>
      <c r="K23" s="141">
        <v>2255</v>
      </c>
      <c r="L23" s="143" t="s">
        <v>14</v>
      </c>
      <c r="M23" s="141"/>
    </row>
    <row r="24" spans="1:13" ht="18.75">
      <c r="A24" s="142">
        <v>43083</v>
      </c>
      <c r="B24" s="141" t="s">
        <v>79</v>
      </c>
      <c r="C24" s="141" t="s">
        <v>16</v>
      </c>
      <c r="D24" s="141">
        <v>1000</v>
      </c>
      <c r="E24" s="141">
        <v>200</v>
      </c>
      <c r="F24" s="141">
        <v>202.5</v>
      </c>
      <c r="G24" s="141">
        <v>206</v>
      </c>
      <c r="H24" s="141">
        <v>197</v>
      </c>
      <c r="I24" s="141">
        <v>206</v>
      </c>
      <c r="J24" s="141">
        <v>6</v>
      </c>
      <c r="K24" s="141">
        <v>6000</v>
      </c>
      <c r="L24" s="143" t="s">
        <v>14</v>
      </c>
      <c r="M24" s="141"/>
    </row>
    <row r="25" spans="1:13" ht="18.75">
      <c r="A25" s="142">
        <v>43083</v>
      </c>
      <c r="B25" s="141" t="s">
        <v>55</v>
      </c>
      <c r="C25" s="141" t="s">
        <v>13</v>
      </c>
      <c r="D25" s="141">
        <v>881</v>
      </c>
      <c r="E25" s="141">
        <v>227</v>
      </c>
      <c r="F25" s="141">
        <v>224.5</v>
      </c>
      <c r="G25" s="141">
        <v>220</v>
      </c>
      <c r="H25" s="141">
        <v>230.5</v>
      </c>
      <c r="I25" s="141">
        <v>224.5</v>
      </c>
      <c r="J25" s="141">
        <v>2.5</v>
      </c>
      <c r="K25" s="141">
        <v>2202</v>
      </c>
      <c r="L25" s="143" t="s">
        <v>14</v>
      </c>
      <c r="M25" s="141"/>
    </row>
    <row r="26" spans="1:13" ht="18.75">
      <c r="A26" s="142">
        <v>43082</v>
      </c>
      <c r="B26" s="141" t="s">
        <v>81</v>
      </c>
      <c r="C26" s="141" t="s">
        <v>16</v>
      </c>
      <c r="D26" s="141">
        <v>340</v>
      </c>
      <c r="E26" s="141">
        <v>588</v>
      </c>
      <c r="F26" s="141">
        <v>594</v>
      </c>
      <c r="G26" s="141">
        <v>601</v>
      </c>
      <c r="H26" s="141">
        <v>583</v>
      </c>
      <c r="I26" s="141">
        <v>583</v>
      </c>
      <c r="J26" s="145">
        <v>-5</v>
      </c>
      <c r="K26" s="145">
        <v>-1700</v>
      </c>
      <c r="L26" s="146" t="s">
        <v>77</v>
      </c>
      <c r="M26" s="141"/>
    </row>
    <row r="27" spans="1:13" ht="18.75">
      <c r="A27" s="142">
        <v>43081</v>
      </c>
      <c r="B27" s="141" t="s">
        <v>69</v>
      </c>
      <c r="C27" s="141" t="s">
        <v>16</v>
      </c>
      <c r="D27" s="147">
        <v>1206</v>
      </c>
      <c r="E27" s="141">
        <v>165.8</v>
      </c>
      <c r="F27" s="141">
        <v>167.8</v>
      </c>
      <c r="G27" s="141">
        <v>171</v>
      </c>
      <c r="H27" s="141">
        <v>163</v>
      </c>
      <c r="I27" s="141">
        <v>164</v>
      </c>
      <c r="J27" s="145">
        <v>-1.8</v>
      </c>
      <c r="K27" s="145">
        <v>-2170</v>
      </c>
      <c r="L27" s="146" t="s">
        <v>77</v>
      </c>
      <c r="M27" s="141"/>
    </row>
    <row r="28" spans="1:13" ht="18.75">
      <c r="A28" s="142">
        <v>43080</v>
      </c>
      <c r="B28" s="141" t="s">
        <v>78</v>
      </c>
      <c r="C28" s="141" t="s">
        <v>16</v>
      </c>
      <c r="D28" s="141">
        <v>447</v>
      </c>
      <c r="E28" s="141">
        <v>447</v>
      </c>
      <c r="F28" s="141">
        <v>451</v>
      </c>
      <c r="G28" s="141">
        <v>456</v>
      </c>
      <c r="H28" s="141">
        <v>442</v>
      </c>
      <c r="I28" s="141">
        <v>451</v>
      </c>
      <c r="J28" s="141">
        <v>4</v>
      </c>
      <c r="K28" s="141">
        <v>1788</v>
      </c>
      <c r="L28" s="143" t="s">
        <v>14</v>
      </c>
      <c r="M28" s="141"/>
    </row>
    <row r="29" spans="1:13" ht="18.75">
      <c r="A29" s="142">
        <v>43080</v>
      </c>
      <c r="B29" s="141" t="s">
        <v>37</v>
      </c>
      <c r="C29" s="141" t="s">
        <v>13</v>
      </c>
      <c r="D29" s="141">
        <v>413</v>
      </c>
      <c r="E29" s="141">
        <v>484</v>
      </c>
      <c r="F29" s="141">
        <v>480</v>
      </c>
      <c r="G29" s="141">
        <v>475</v>
      </c>
      <c r="H29" s="141">
        <v>489</v>
      </c>
      <c r="I29" s="141">
        <v>480</v>
      </c>
      <c r="J29" s="141">
        <v>4</v>
      </c>
      <c r="K29" s="141">
        <v>1652</v>
      </c>
      <c r="L29" s="143" t="s">
        <v>14</v>
      </c>
      <c r="M29" s="141"/>
    </row>
    <row r="30" spans="1:13" ht="18.75">
      <c r="A30" s="142">
        <v>43077</v>
      </c>
      <c r="B30" s="141" t="s">
        <v>36</v>
      </c>
      <c r="C30" s="141" t="s">
        <v>16</v>
      </c>
      <c r="D30" s="141">
        <v>346</v>
      </c>
      <c r="E30" s="141">
        <v>577</v>
      </c>
      <c r="F30" s="141">
        <v>582.5</v>
      </c>
      <c r="G30" s="141">
        <v>590</v>
      </c>
      <c r="H30" s="141">
        <v>571.5</v>
      </c>
      <c r="I30" s="141">
        <v>571.5</v>
      </c>
      <c r="J30" s="145">
        <v>-5.5</v>
      </c>
      <c r="K30" s="145">
        <v>-1903</v>
      </c>
      <c r="L30" s="146" t="s">
        <v>77</v>
      </c>
      <c r="M30" s="141"/>
    </row>
    <row r="31" spans="1:13" ht="18.75">
      <c r="A31" s="142">
        <v>43076</v>
      </c>
      <c r="B31" s="141" t="s">
        <v>81</v>
      </c>
      <c r="C31" s="141" t="s">
        <v>16</v>
      </c>
      <c r="D31" s="141">
        <v>335</v>
      </c>
      <c r="E31" s="141">
        <v>598</v>
      </c>
      <c r="F31" s="141">
        <v>603</v>
      </c>
      <c r="G31" s="141">
        <v>610</v>
      </c>
      <c r="H31" s="141">
        <v>593</v>
      </c>
      <c r="I31" s="141">
        <v>603</v>
      </c>
      <c r="J31" s="141">
        <v>5</v>
      </c>
      <c r="K31" s="141">
        <v>1675</v>
      </c>
      <c r="L31" s="143" t="s">
        <v>14</v>
      </c>
      <c r="M31" s="141"/>
    </row>
    <row r="32" spans="1:13" ht="18.75">
      <c r="A32" s="142">
        <v>43076</v>
      </c>
      <c r="B32" s="141" t="s">
        <v>80</v>
      </c>
      <c r="C32" s="141" t="s">
        <v>16</v>
      </c>
      <c r="D32" s="141">
        <v>284</v>
      </c>
      <c r="E32" s="141">
        <v>704</v>
      </c>
      <c r="F32" s="141">
        <v>711</v>
      </c>
      <c r="G32" s="141">
        <v>719</v>
      </c>
      <c r="H32" s="141">
        <v>697</v>
      </c>
      <c r="I32" s="141">
        <v>704</v>
      </c>
      <c r="J32" s="141">
        <v>0</v>
      </c>
      <c r="K32" s="141">
        <v>0</v>
      </c>
      <c r="L32" s="143" t="s">
        <v>41</v>
      </c>
      <c r="M32" s="141"/>
    </row>
    <row r="33" spans="1:13" ht="18.75">
      <c r="A33" s="142">
        <v>43075</v>
      </c>
      <c r="B33" s="141" t="s">
        <v>79</v>
      </c>
      <c r="C33" s="141" t="s">
        <v>16</v>
      </c>
      <c r="D33" s="141">
        <v>951</v>
      </c>
      <c r="E33" s="141">
        <v>210.2</v>
      </c>
      <c r="F33" s="141">
        <v>212.2</v>
      </c>
      <c r="G33" s="141">
        <v>215</v>
      </c>
      <c r="H33" s="141">
        <v>207.2</v>
      </c>
      <c r="I33" s="141">
        <v>210.2</v>
      </c>
      <c r="J33" s="141">
        <v>0</v>
      </c>
      <c r="K33" s="141">
        <v>0</v>
      </c>
      <c r="L33" s="143" t="s">
        <v>41</v>
      </c>
      <c r="M33" s="141"/>
    </row>
    <row r="34" spans="1:13" ht="18.75">
      <c r="A34" s="142">
        <v>43074</v>
      </c>
      <c r="B34" s="141" t="s">
        <v>78</v>
      </c>
      <c r="C34" s="141" t="s">
        <v>13</v>
      </c>
      <c r="D34" s="141">
        <v>474</v>
      </c>
      <c r="E34" s="141">
        <v>422</v>
      </c>
      <c r="F34" s="141">
        <v>418</v>
      </c>
      <c r="G34" s="141">
        <v>413</v>
      </c>
      <c r="H34" s="141">
        <v>426.3</v>
      </c>
      <c r="I34" s="141">
        <v>418</v>
      </c>
      <c r="J34" s="141">
        <v>4</v>
      </c>
      <c r="K34" s="141">
        <v>1896</v>
      </c>
      <c r="L34" s="143" t="s">
        <v>14</v>
      </c>
      <c r="M34" s="141"/>
    </row>
    <row r="35" spans="1:13" ht="18.75">
      <c r="A35" s="142">
        <v>43074</v>
      </c>
      <c r="B35" s="141" t="s">
        <v>56</v>
      </c>
      <c r="C35" s="141" t="s">
        <v>13</v>
      </c>
      <c r="D35" s="141">
        <v>407</v>
      </c>
      <c r="E35" s="141">
        <v>492</v>
      </c>
      <c r="F35" s="141">
        <v>486</v>
      </c>
      <c r="G35" s="141">
        <v>480</v>
      </c>
      <c r="H35" s="141">
        <v>499</v>
      </c>
      <c r="I35" s="141">
        <v>488</v>
      </c>
      <c r="J35" s="141">
        <v>4</v>
      </c>
      <c r="K35" s="141">
        <v>1628</v>
      </c>
      <c r="L35" s="143" t="s">
        <v>14</v>
      </c>
      <c r="M35" s="141"/>
    </row>
    <row r="36" spans="1:13" ht="18.75">
      <c r="A36" s="142">
        <v>43073</v>
      </c>
      <c r="B36" s="141" t="s">
        <v>37</v>
      </c>
      <c r="C36" s="141" t="s">
        <v>16</v>
      </c>
      <c r="D36" s="141">
        <v>436</v>
      </c>
      <c r="E36" s="141">
        <v>459</v>
      </c>
      <c r="F36" s="141">
        <v>464</v>
      </c>
      <c r="G36" s="141">
        <v>470</v>
      </c>
      <c r="H36" s="141">
        <v>454</v>
      </c>
      <c r="I36" s="141">
        <v>464</v>
      </c>
      <c r="J36" s="141">
        <v>5</v>
      </c>
      <c r="K36" s="141">
        <v>2180</v>
      </c>
      <c r="L36" s="143" t="s">
        <v>14</v>
      </c>
      <c r="M36" s="141"/>
    </row>
    <row r="37" spans="1:13" ht="18.75">
      <c r="A37" s="142">
        <v>43073</v>
      </c>
      <c r="B37" s="141" t="s">
        <v>40</v>
      </c>
      <c r="C37" s="141" t="s">
        <v>16</v>
      </c>
      <c r="D37" s="141">
        <v>1092</v>
      </c>
      <c r="E37" s="141">
        <v>183</v>
      </c>
      <c r="F37" s="141">
        <v>185</v>
      </c>
      <c r="G37" s="141">
        <v>188</v>
      </c>
      <c r="H37" s="141">
        <v>180.4</v>
      </c>
      <c r="I37" s="141">
        <v>182</v>
      </c>
      <c r="J37" s="145">
        <v>-1</v>
      </c>
      <c r="K37" s="145">
        <v>-1092</v>
      </c>
      <c r="L37" s="146" t="s">
        <v>77</v>
      </c>
      <c r="M37" s="141"/>
    </row>
    <row r="38" spans="1:13" ht="18.75">
      <c r="A38" s="142">
        <v>43070</v>
      </c>
      <c r="B38" s="141" t="s">
        <v>25</v>
      </c>
      <c r="C38" s="141" t="s">
        <v>16</v>
      </c>
      <c r="D38" s="141">
        <v>271</v>
      </c>
      <c r="E38" s="141">
        <v>738</v>
      </c>
      <c r="F38" s="141">
        <v>745</v>
      </c>
      <c r="G38" s="141">
        <v>751</v>
      </c>
      <c r="H38" s="141">
        <v>731</v>
      </c>
      <c r="I38" s="141">
        <v>739</v>
      </c>
      <c r="J38" s="141">
        <v>1</v>
      </c>
      <c r="K38" s="141">
        <v>271</v>
      </c>
      <c r="L38" s="144" t="s">
        <v>14</v>
      </c>
      <c r="M38" s="141"/>
    </row>
    <row r="39" spans="1:13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</row>
  </sheetData>
  <pageMargins left="0.7" right="0.7" top="0.75" bottom="0.75" header="0.3" footer="0.3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zoomScale="90" zoomScaleNormal="90" workbookViewId="0">
      <selection activeCell="M32" sqref="A1:M32"/>
    </sheetView>
  </sheetViews>
  <sheetFormatPr defaultRowHeight="15"/>
  <cols>
    <col min="1" max="1" width="19" customWidth="1"/>
    <col min="2" max="2" width="18.5703125" customWidth="1"/>
    <col min="3" max="3" width="12.28515625" customWidth="1"/>
    <col min="4" max="4" width="12.140625" customWidth="1"/>
    <col min="8" max="8" width="11.28515625" customWidth="1"/>
    <col min="9" max="9" width="13.5703125" customWidth="1"/>
    <col min="10" max="10" width="16.28515625" customWidth="1"/>
    <col min="11" max="11" width="15.7109375" customWidth="1"/>
    <col min="12" max="12" width="24.140625" customWidth="1"/>
    <col min="13" max="13" width="20.42578125" customWidth="1"/>
  </cols>
  <sheetData>
    <row r="1" spans="1:13">
      <c r="A1" s="11"/>
      <c r="B1" s="12"/>
      <c r="C1" s="13"/>
      <c r="D1" s="122"/>
      <c r="E1" s="12"/>
      <c r="F1" s="12"/>
      <c r="G1" s="12"/>
      <c r="H1" s="25" t="s">
        <v>19</v>
      </c>
      <c r="I1" s="25" t="s">
        <v>0</v>
      </c>
      <c r="J1" s="25" t="s">
        <v>1</v>
      </c>
      <c r="K1" s="25" t="s">
        <v>2</v>
      </c>
      <c r="L1" s="25" t="s">
        <v>3</v>
      </c>
      <c r="M1" s="22"/>
    </row>
    <row r="2" spans="1:13">
      <c r="A2" s="11"/>
      <c r="B2" s="12"/>
      <c r="C2" s="13"/>
      <c r="D2" s="122"/>
      <c r="E2" s="15"/>
      <c r="F2" s="12"/>
      <c r="G2" s="12"/>
      <c r="H2" s="10">
        <v>24</v>
      </c>
      <c r="I2" s="9">
        <v>16</v>
      </c>
      <c r="J2" s="14">
        <v>7</v>
      </c>
      <c r="K2" s="9">
        <v>1</v>
      </c>
      <c r="L2" s="30">
        <f>I2/(I2+J2)</f>
        <v>0.69565217391304346</v>
      </c>
      <c r="M2" s="23"/>
    </row>
    <row r="3" spans="1:13">
      <c r="A3" s="11"/>
      <c r="B3" s="12"/>
      <c r="C3" s="18"/>
      <c r="D3" s="123"/>
      <c r="E3" s="16"/>
      <c r="F3" s="29"/>
      <c r="G3" s="12"/>
      <c r="H3" s="31" t="s">
        <v>4</v>
      </c>
      <c r="I3" s="26">
        <f>SUM(K7:K758)</f>
        <v>23556</v>
      </c>
      <c r="J3" s="28" t="s">
        <v>91</v>
      </c>
      <c r="K3" s="10">
        <v>0</v>
      </c>
      <c r="L3" s="25"/>
      <c r="M3" s="22"/>
    </row>
    <row r="4" spans="1:13">
      <c r="A4" s="11"/>
      <c r="B4" s="12"/>
      <c r="C4" s="32"/>
      <c r="D4" s="122"/>
      <c r="E4" s="12"/>
      <c r="F4" s="12"/>
      <c r="G4" s="12"/>
      <c r="H4" s="18"/>
      <c r="I4" s="12"/>
      <c r="J4" s="10" t="s">
        <v>94</v>
      </c>
      <c r="K4" s="10">
        <v>0</v>
      </c>
      <c r="L4" s="36"/>
      <c r="M4" s="22"/>
    </row>
    <row r="5" spans="1:13" ht="15.75" thickBot="1">
      <c r="A5" s="11"/>
      <c r="B5" s="12"/>
      <c r="C5" s="13"/>
      <c r="D5" s="122"/>
      <c r="E5" s="12"/>
      <c r="F5" s="12"/>
      <c r="G5" s="12"/>
      <c r="H5" s="12"/>
      <c r="I5" s="12"/>
      <c r="J5" s="12"/>
      <c r="K5" s="12"/>
      <c r="L5" s="36"/>
      <c r="M5" s="22"/>
    </row>
    <row r="6" spans="1:13" ht="17.25">
      <c r="A6" s="134" t="s">
        <v>20</v>
      </c>
      <c r="B6" s="135" t="s">
        <v>21</v>
      </c>
      <c r="C6" s="136" t="s">
        <v>22</v>
      </c>
      <c r="D6" s="137" t="s">
        <v>5</v>
      </c>
      <c r="E6" s="135" t="s">
        <v>6</v>
      </c>
      <c r="F6" s="135" t="s">
        <v>7</v>
      </c>
      <c r="G6" s="138" t="s">
        <v>8</v>
      </c>
      <c r="H6" s="135" t="s">
        <v>1</v>
      </c>
      <c r="I6" s="135" t="s">
        <v>9</v>
      </c>
      <c r="J6" s="135" t="s">
        <v>10</v>
      </c>
      <c r="K6" s="135" t="s">
        <v>11</v>
      </c>
      <c r="L6" s="139" t="s">
        <v>12</v>
      </c>
      <c r="M6" s="140" t="s">
        <v>17</v>
      </c>
    </row>
    <row r="7" spans="1:13" ht="18.75">
      <c r="A7" s="155"/>
      <c r="B7" s="154"/>
      <c r="C7" s="154"/>
      <c r="D7" s="154"/>
      <c r="E7" s="154"/>
      <c r="F7" s="154"/>
      <c r="G7" s="157"/>
      <c r="H7" s="157"/>
      <c r="I7" s="157"/>
      <c r="J7" s="157"/>
      <c r="K7" s="157"/>
      <c r="L7" s="157"/>
      <c r="M7" s="154"/>
    </row>
    <row r="8" spans="1:13" ht="18.75">
      <c r="A8" s="155">
        <v>43889</v>
      </c>
      <c r="B8" s="154" t="s">
        <v>180</v>
      </c>
      <c r="C8" s="154" t="s">
        <v>13</v>
      </c>
      <c r="D8" s="154">
        <v>214</v>
      </c>
      <c r="E8" s="154">
        <v>934</v>
      </c>
      <c r="F8" s="154">
        <v>920</v>
      </c>
      <c r="G8" s="157"/>
      <c r="H8" s="157">
        <v>942</v>
      </c>
      <c r="I8" s="157">
        <v>942</v>
      </c>
      <c r="J8" s="156">
        <v>-8</v>
      </c>
      <c r="K8" s="156">
        <v>-1712</v>
      </c>
      <c r="L8" s="156" t="s">
        <v>15</v>
      </c>
      <c r="M8" s="154"/>
    </row>
    <row r="9" spans="1:13" ht="18.75">
      <c r="A9" s="155">
        <v>43888</v>
      </c>
      <c r="B9" s="154" t="s">
        <v>240</v>
      </c>
      <c r="C9" s="154" t="s">
        <v>13</v>
      </c>
      <c r="D9" s="154">
        <v>104</v>
      </c>
      <c r="E9" s="154">
        <v>1915</v>
      </c>
      <c r="F9" s="154">
        <v>1885</v>
      </c>
      <c r="G9" s="157"/>
      <c r="H9" s="157">
        <v>1935</v>
      </c>
      <c r="I9" s="157">
        <v>1904</v>
      </c>
      <c r="J9" s="157">
        <v>11</v>
      </c>
      <c r="K9" s="157">
        <v>1144</v>
      </c>
      <c r="L9" s="157" t="s">
        <v>14</v>
      </c>
      <c r="M9" s="154"/>
    </row>
    <row r="10" spans="1:13" ht="18.75">
      <c r="A10" s="155">
        <v>43887</v>
      </c>
      <c r="B10" s="154" t="s">
        <v>223</v>
      </c>
      <c r="C10" s="154" t="s">
        <v>13</v>
      </c>
      <c r="D10" s="154">
        <v>206</v>
      </c>
      <c r="E10" s="154">
        <v>969</v>
      </c>
      <c r="F10" s="154">
        <v>953</v>
      </c>
      <c r="G10" s="157"/>
      <c r="H10" s="157">
        <v>980.5</v>
      </c>
      <c r="I10" s="157">
        <v>965</v>
      </c>
      <c r="J10" s="157">
        <v>4</v>
      </c>
      <c r="K10" s="157">
        <v>824</v>
      </c>
      <c r="L10" s="157" t="s">
        <v>14</v>
      </c>
      <c r="M10" s="154"/>
    </row>
    <row r="11" spans="1:13" ht="18.75">
      <c r="A11" s="155">
        <v>43886</v>
      </c>
      <c r="B11" s="154" t="s">
        <v>180</v>
      </c>
      <c r="C11" s="154" t="s">
        <v>16</v>
      </c>
      <c r="D11" s="154">
        <v>191</v>
      </c>
      <c r="E11" s="154">
        <v>1043</v>
      </c>
      <c r="F11" s="154">
        <v>1057</v>
      </c>
      <c r="G11" s="157"/>
      <c r="H11" s="157">
        <v>1032</v>
      </c>
      <c r="I11" s="157">
        <v>1057</v>
      </c>
      <c r="J11" s="157">
        <v>14</v>
      </c>
      <c r="K11" s="157">
        <v>2674</v>
      </c>
      <c r="L11" s="157" t="s">
        <v>14</v>
      </c>
      <c r="M11" s="154"/>
    </row>
    <row r="12" spans="1:13" ht="18.75">
      <c r="A12" s="155">
        <v>43885</v>
      </c>
      <c r="B12" s="154" t="s">
        <v>56</v>
      </c>
      <c r="C12" s="154" t="s">
        <v>13</v>
      </c>
      <c r="D12" s="154">
        <v>405</v>
      </c>
      <c r="E12" s="154">
        <v>493</v>
      </c>
      <c r="F12" s="154">
        <v>485</v>
      </c>
      <c r="G12" s="157"/>
      <c r="H12" s="157">
        <v>499</v>
      </c>
      <c r="I12" s="157">
        <v>488.5</v>
      </c>
      <c r="J12" s="157">
        <v>4.5</v>
      </c>
      <c r="K12" s="157">
        <v>1822</v>
      </c>
      <c r="L12" s="157" t="s">
        <v>14</v>
      </c>
      <c r="M12" s="154"/>
    </row>
    <row r="13" spans="1:13" ht="18.75">
      <c r="A13" s="155">
        <v>43881</v>
      </c>
      <c r="B13" s="154" t="s">
        <v>242</v>
      </c>
      <c r="C13" s="154" t="s">
        <v>13</v>
      </c>
      <c r="D13" s="154">
        <v>258</v>
      </c>
      <c r="E13" s="154">
        <v>775</v>
      </c>
      <c r="F13" s="154">
        <v>765</v>
      </c>
      <c r="G13" s="157"/>
      <c r="H13" s="157">
        <v>782</v>
      </c>
      <c r="I13" s="157">
        <v>768</v>
      </c>
      <c r="J13" s="157">
        <v>7</v>
      </c>
      <c r="K13" s="157">
        <v>1806</v>
      </c>
      <c r="L13" s="157" t="s">
        <v>14</v>
      </c>
      <c r="M13" s="154"/>
    </row>
    <row r="14" spans="1:13" ht="18.75">
      <c r="A14" s="155">
        <v>43881</v>
      </c>
      <c r="B14" s="154" t="s">
        <v>136</v>
      </c>
      <c r="C14" s="154" t="s">
        <v>16</v>
      </c>
      <c r="D14" s="154">
        <v>155</v>
      </c>
      <c r="E14" s="154">
        <v>1286</v>
      </c>
      <c r="F14" s="154">
        <v>1305</v>
      </c>
      <c r="G14" s="157"/>
      <c r="H14" s="157">
        <v>1273</v>
      </c>
      <c r="I14" s="157">
        <v>1273</v>
      </c>
      <c r="J14" s="156">
        <v>-13</v>
      </c>
      <c r="K14" s="156">
        <v>-2013</v>
      </c>
      <c r="L14" s="156" t="s">
        <v>15</v>
      </c>
      <c r="M14" s="154"/>
    </row>
    <row r="15" spans="1:13" ht="18.75">
      <c r="A15" s="155">
        <v>43880</v>
      </c>
      <c r="B15" s="154" t="s">
        <v>175</v>
      </c>
      <c r="C15" s="154" t="s">
        <v>16</v>
      </c>
      <c r="D15" s="154">
        <v>390</v>
      </c>
      <c r="E15" s="154">
        <v>512</v>
      </c>
      <c r="F15" s="154">
        <v>520</v>
      </c>
      <c r="G15" s="157"/>
      <c r="H15" s="157">
        <v>503.5</v>
      </c>
      <c r="I15" s="157">
        <v>520</v>
      </c>
      <c r="J15" s="157">
        <v>8</v>
      </c>
      <c r="K15" s="157">
        <v>3120</v>
      </c>
      <c r="L15" s="157" t="s">
        <v>14</v>
      </c>
      <c r="M15" s="154"/>
    </row>
    <row r="16" spans="1:13" ht="18.75">
      <c r="A16" s="155">
        <v>43880</v>
      </c>
      <c r="B16" s="154" t="s">
        <v>136</v>
      </c>
      <c r="C16" s="154" t="s">
        <v>13</v>
      </c>
      <c r="D16" s="154">
        <v>162</v>
      </c>
      <c r="E16" s="154">
        <v>1231</v>
      </c>
      <c r="F16" s="154">
        <v>1210</v>
      </c>
      <c r="G16" s="157"/>
      <c r="H16" s="157">
        <v>1245</v>
      </c>
      <c r="I16" s="157">
        <v>1245</v>
      </c>
      <c r="J16" s="156">
        <v>-14</v>
      </c>
      <c r="K16" s="156">
        <v>-2268</v>
      </c>
      <c r="L16" s="156" t="s">
        <v>15</v>
      </c>
      <c r="M16" s="154"/>
    </row>
    <row r="17" spans="1:13" ht="18.75">
      <c r="A17" s="155">
        <v>43879</v>
      </c>
      <c r="B17" s="154" t="s">
        <v>161</v>
      </c>
      <c r="C17" s="154" t="s">
        <v>13</v>
      </c>
      <c r="D17" s="154">
        <v>180</v>
      </c>
      <c r="E17" s="154">
        <v>1110</v>
      </c>
      <c r="F17" s="154">
        <v>1094</v>
      </c>
      <c r="G17" s="157"/>
      <c r="H17" s="157">
        <v>1122</v>
      </c>
      <c r="I17" s="157">
        <v>1101</v>
      </c>
      <c r="J17" s="157">
        <v>9</v>
      </c>
      <c r="K17" s="157">
        <v>1620</v>
      </c>
      <c r="L17" s="157" t="s">
        <v>14</v>
      </c>
      <c r="M17" s="154"/>
    </row>
    <row r="18" spans="1:13" ht="18.75">
      <c r="A18" s="155">
        <v>43878</v>
      </c>
      <c r="B18" s="154" t="s">
        <v>55</v>
      </c>
      <c r="C18" s="154" t="s">
        <v>13</v>
      </c>
      <c r="D18" s="154">
        <v>900</v>
      </c>
      <c r="E18" s="154">
        <v>222</v>
      </c>
      <c r="F18" s="154">
        <v>218</v>
      </c>
      <c r="G18" s="157"/>
      <c r="H18" s="157">
        <v>225.1</v>
      </c>
      <c r="I18" s="157">
        <v>219</v>
      </c>
      <c r="J18" s="157">
        <v>3</v>
      </c>
      <c r="K18" s="157">
        <v>2700</v>
      </c>
      <c r="L18" s="157" t="s">
        <v>14</v>
      </c>
      <c r="M18" s="154"/>
    </row>
    <row r="19" spans="1:13" ht="18.75">
      <c r="A19" s="155">
        <v>43878</v>
      </c>
      <c r="B19" s="154" t="s">
        <v>180</v>
      </c>
      <c r="C19" s="154" t="s">
        <v>16</v>
      </c>
      <c r="D19" s="154">
        <v>205</v>
      </c>
      <c r="E19" s="154">
        <v>971</v>
      </c>
      <c r="F19" s="154">
        <v>984</v>
      </c>
      <c r="G19" s="157"/>
      <c r="H19" s="157">
        <v>961</v>
      </c>
      <c r="I19" s="157">
        <v>984</v>
      </c>
      <c r="J19" s="157">
        <v>13</v>
      </c>
      <c r="K19" s="157">
        <v>2665</v>
      </c>
      <c r="L19" s="157" t="s">
        <v>14</v>
      </c>
      <c r="M19" s="154"/>
    </row>
    <row r="20" spans="1:13" ht="18.75">
      <c r="A20" s="155">
        <v>43875</v>
      </c>
      <c r="B20" s="154" t="s">
        <v>182</v>
      </c>
      <c r="C20" s="154" t="s">
        <v>13</v>
      </c>
      <c r="D20" s="154">
        <v>265</v>
      </c>
      <c r="E20" s="154">
        <v>752</v>
      </c>
      <c r="F20" s="154">
        <v>740</v>
      </c>
      <c r="G20" s="157"/>
      <c r="H20" s="157">
        <v>761</v>
      </c>
      <c r="I20" s="157">
        <v>740.5</v>
      </c>
      <c r="J20" s="157">
        <v>11.5</v>
      </c>
      <c r="K20" s="157">
        <v>3047</v>
      </c>
      <c r="L20" s="157" t="s">
        <v>14</v>
      </c>
      <c r="M20" s="154"/>
    </row>
    <row r="21" spans="1:13" ht="18.75">
      <c r="A21" s="155">
        <v>43874</v>
      </c>
      <c r="B21" s="154" t="s">
        <v>195</v>
      </c>
      <c r="C21" s="154" t="s">
        <v>16</v>
      </c>
      <c r="D21" s="154">
        <v>514</v>
      </c>
      <c r="E21" s="154">
        <v>389</v>
      </c>
      <c r="F21" s="154">
        <v>393.5</v>
      </c>
      <c r="G21" s="157"/>
      <c r="H21" s="157">
        <v>385.5</v>
      </c>
      <c r="I21" s="157">
        <v>391.6</v>
      </c>
      <c r="J21" s="157">
        <v>2.6</v>
      </c>
      <c r="K21" s="157">
        <v>1336</v>
      </c>
      <c r="L21" s="157" t="s">
        <v>14</v>
      </c>
      <c r="M21" s="154"/>
    </row>
    <row r="22" spans="1:13" ht="18.75">
      <c r="A22" s="155">
        <v>43874</v>
      </c>
      <c r="B22" s="154" t="s">
        <v>137</v>
      </c>
      <c r="C22" s="154" t="s">
        <v>13</v>
      </c>
      <c r="D22" s="154">
        <v>516</v>
      </c>
      <c r="E22" s="154">
        <v>387.5</v>
      </c>
      <c r="F22" s="154">
        <v>382</v>
      </c>
      <c r="G22" s="157"/>
      <c r="H22" s="157">
        <v>391.5</v>
      </c>
      <c r="I22" s="157">
        <v>391.5</v>
      </c>
      <c r="J22" s="156">
        <v>-4</v>
      </c>
      <c r="K22" s="156">
        <v>-2064</v>
      </c>
      <c r="L22" s="156" t="s">
        <v>15</v>
      </c>
      <c r="M22" s="154"/>
    </row>
    <row r="23" spans="1:13" ht="18.75">
      <c r="A23" s="155">
        <v>43873</v>
      </c>
      <c r="B23" s="154" t="s">
        <v>59</v>
      </c>
      <c r="C23" s="154" t="s">
        <v>13</v>
      </c>
      <c r="D23" s="154">
        <v>417</v>
      </c>
      <c r="E23" s="154">
        <v>478.9</v>
      </c>
      <c r="F23" s="154">
        <v>472.5</v>
      </c>
      <c r="G23" s="157"/>
      <c r="H23" s="157">
        <v>484.5</v>
      </c>
      <c r="I23" s="157">
        <v>476</v>
      </c>
      <c r="J23" s="157">
        <v>2.9</v>
      </c>
      <c r="K23" s="157">
        <v>1209</v>
      </c>
      <c r="L23" s="157" t="s">
        <v>14</v>
      </c>
      <c r="M23" s="154"/>
    </row>
    <row r="24" spans="1:13" ht="18.75">
      <c r="A24" s="155">
        <v>43873</v>
      </c>
      <c r="B24" s="154" t="s">
        <v>136</v>
      </c>
      <c r="C24" s="154" t="s">
        <v>16</v>
      </c>
      <c r="D24" s="154">
        <v>173</v>
      </c>
      <c r="E24" s="154">
        <v>1153</v>
      </c>
      <c r="F24" s="154">
        <v>1166</v>
      </c>
      <c r="G24" s="157"/>
      <c r="H24" s="157">
        <v>1143</v>
      </c>
      <c r="I24" s="157">
        <v>1149</v>
      </c>
      <c r="J24" s="156">
        <v>-4</v>
      </c>
      <c r="K24" s="156">
        <v>-692</v>
      </c>
      <c r="L24" s="156" t="s">
        <v>15</v>
      </c>
      <c r="M24" s="154"/>
    </row>
    <row r="25" spans="1:13" ht="18.75">
      <c r="A25" s="155">
        <v>43872</v>
      </c>
      <c r="B25" s="154" t="s">
        <v>136</v>
      </c>
      <c r="C25" s="154" t="s">
        <v>16</v>
      </c>
      <c r="D25" s="154">
        <v>176</v>
      </c>
      <c r="E25" s="154">
        <v>1131</v>
      </c>
      <c r="F25" s="154">
        <v>1143</v>
      </c>
      <c r="G25" s="157"/>
      <c r="H25" s="157">
        <v>1120</v>
      </c>
      <c r="I25" s="157">
        <v>1143</v>
      </c>
      <c r="J25" s="157">
        <v>12</v>
      </c>
      <c r="K25" s="157">
        <v>2112</v>
      </c>
      <c r="L25" s="157" t="s">
        <v>14</v>
      </c>
      <c r="M25" s="154"/>
    </row>
    <row r="26" spans="1:13" ht="18.75">
      <c r="A26" s="155">
        <v>43871</v>
      </c>
      <c r="B26" s="154" t="s">
        <v>203</v>
      </c>
      <c r="C26" s="154" t="s">
        <v>13</v>
      </c>
      <c r="D26" s="154">
        <v>314</v>
      </c>
      <c r="E26" s="154">
        <v>636</v>
      </c>
      <c r="F26" s="154">
        <v>625</v>
      </c>
      <c r="G26" s="157">
        <v>610</v>
      </c>
      <c r="H26" s="157">
        <v>646</v>
      </c>
      <c r="I26" s="157">
        <v>632</v>
      </c>
      <c r="J26" s="157">
        <v>4</v>
      </c>
      <c r="K26" s="157">
        <v>1256</v>
      </c>
      <c r="L26" s="157" t="s">
        <v>14</v>
      </c>
      <c r="M26" s="154"/>
    </row>
    <row r="27" spans="1:13" ht="18.75">
      <c r="A27" s="155">
        <v>43867</v>
      </c>
      <c r="B27" s="154" t="s">
        <v>241</v>
      </c>
      <c r="C27" s="154" t="s">
        <v>13</v>
      </c>
      <c r="D27" s="154">
        <v>308</v>
      </c>
      <c r="E27" s="154">
        <v>649</v>
      </c>
      <c r="F27" s="154">
        <v>641</v>
      </c>
      <c r="G27" s="157">
        <v>633</v>
      </c>
      <c r="H27" s="157">
        <v>657</v>
      </c>
      <c r="I27" s="157">
        <v>649</v>
      </c>
      <c r="J27" s="157">
        <v>0</v>
      </c>
      <c r="K27" s="157">
        <v>0</v>
      </c>
      <c r="L27" s="157" t="s">
        <v>41</v>
      </c>
      <c r="M27" s="154"/>
    </row>
    <row r="28" spans="1:13" ht="18.75">
      <c r="A28" s="155">
        <v>43866</v>
      </c>
      <c r="B28" s="154" t="s">
        <v>111</v>
      </c>
      <c r="C28" s="154" t="s">
        <v>13</v>
      </c>
      <c r="D28" s="154">
        <v>420</v>
      </c>
      <c r="E28" s="154">
        <v>476</v>
      </c>
      <c r="F28" s="154">
        <v>470</v>
      </c>
      <c r="G28" s="157">
        <v>465</v>
      </c>
      <c r="H28" s="157">
        <v>482</v>
      </c>
      <c r="I28" s="157">
        <v>482</v>
      </c>
      <c r="J28" s="156">
        <v>-6</v>
      </c>
      <c r="K28" s="156">
        <v>-2520</v>
      </c>
      <c r="L28" s="156" t="s">
        <v>15</v>
      </c>
      <c r="M28" s="154"/>
    </row>
    <row r="29" spans="1:13" ht="18.75">
      <c r="A29" s="155">
        <v>43865</v>
      </c>
      <c r="B29" s="154" t="s">
        <v>202</v>
      </c>
      <c r="C29" s="154" t="s">
        <v>13</v>
      </c>
      <c r="D29" s="154">
        <v>104</v>
      </c>
      <c r="E29" s="154">
        <v>1923</v>
      </c>
      <c r="F29" s="154">
        <v>1900</v>
      </c>
      <c r="G29" s="157">
        <v>1880</v>
      </c>
      <c r="H29" s="157">
        <v>1943</v>
      </c>
      <c r="I29" s="157">
        <v>1943</v>
      </c>
      <c r="J29" s="156">
        <v>-20</v>
      </c>
      <c r="K29" s="156">
        <v>-2080</v>
      </c>
      <c r="L29" s="156" t="s">
        <v>15</v>
      </c>
      <c r="M29" s="154"/>
    </row>
    <row r="30" spans="1:13" ht="18.75">
      <c r="A30" s="155">
        <v>43864</v>
      </c>
      <c r="B30" s="154" t="s">
        <v>240</v>
      </c>
      <c r="C30" s="154" t="s">
        <v>16</v>
      </c>
      <c r="D30" s="154">
        <v>161</v>
      </c>
      <c r="E30" s="154">
        <v>1235</v>
      </c>
      <c r="F30" s="154">
        <v>1250</v>
      </c>
      <c r="G30" s="157">
        <v>1270</v>
      </c>
      <c r="H30" s="157">
        <v>1222</v>
      </c>
      <c r="I30" s="157">
        <v>1250</v>
      </c>
      <c r="J30" s="157">
        <v>15</v>
      </c>
      <c r="K30" s="157">
        <v>2415</v>
      </c>
      <c r="L30" s="157" t="s">
        <v>14</v>
      </c>
      <c r="M30" s="154"/>
    </row>
    <row r="31" spans="1:13" ht="18.75">
      <c r="A31" s="155">
        <v>43862</v>
      </c>
      <c r="B31" s="154" t="s">
        <v>240</v>
      </c>
      <c r="C31" s="154" t="s">
        <v>16</v>
      </c>
      <c r="D31" s="154">
        <v>159</v>
      </c>
      <c r="E31" s="154">
        <v>1255</v>
      </c>
      <c r="F31" s="154">
        <v>1280</v>
      </c>
      <c r="G31" s="157">
        <v>1300</v>
      </c>
      <c r="H31" s="157">
        <v>1235</v>
      </c>
      <c r="I31" s="157">
        <v>1300</v>
      </c>
      <c r="J31" s="157">
        <v>45</v>
      </c>
      <c r="K31" s="157">
        <v>7155</v>
      </c>
      <c r="L31" s="157" t="s">
        <v>14</v>
      </c>
      <c r="M31" s="154"/>
    </row>
    <row r="32" spans="1:13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</row>
  </sheetData>
  <pageMargins left="0.7" right="0.7" top="0.75" bottom="0.75" header="0.3" footer="0.3"/>
  <pageSetup orientation="portrait" horizontalDpi="300" verticalDpi="300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R135"/>
  <sheetViews>
    <sheetView zoomScale="94" zoomScaleNormal="94" zoomScalePageLayoutView="60" workbookViewId="0">
      <selection activeCell="J8" sqref="J8"/>
    </sheetView>
  </sheetViews>
  <sheetFormatPr defaultColWidth="9.140625" defaultRowHeight="12.75"/>
  <cols>
    <col min="1" max="1" width="16.140625" style="17" customWidth="1"/>
    <col min="2" max="2" width="18.7109375" style="17" customWidth="1"/>
    <col min="3" max="3" width="9.140625" style="17" customWidth="1"/>
    <col min="4" max="4" width="10.7109375" style="132" customWidth="1"/>
    <col min="5" max="5" width="10.28515625" style="17" customWidth="1"/>
    <col min="6" max="6" width="9.28515625" style="17" customWidth="1"/>
    <col min="7" max="8" width="10.7109375" style="17" customWidth="1"/>
    <col min="9" max="9" width="9.85546875" style="17" customWidth="1"/>
    <col min="10" max="10" width="11.28515625" style="17" customWidth="1"/>
    <col min="11" max="11" width="12.42578125" style="17" customWidth="1"/>
    <col min="12" max="12" width="25" style="27" customWidth="1"/>
    <col min="13" max="13" width="31.140625" style="24" customWidth="1"/>
    <col min="14" max="15" width="9.140625" style="17"/>
    <col min="16" max="16" width="9.7109375" style="17"/>
    <col min="17" max="17" width="11.28515625" style="17"/>
    <col min="18" max="16384" width="9.140625" style="17"/>
  </cols>
  <sheetData>
    <row r="1" spans="1:18">
      <c r="A1" s="11"/>
      <c r="B1" s="12"/>
      <c r="C1" s="13"/>
      <c r="D1" s="122"/>
      <c r="E1" s="12"/>
      <c r="F1" s="12"/>
      <c r="G1" s="12"/>
      <c r="H1" s="25" t="s">
        <v>19</v>
      </c>
      <c r="I1" s="25" t="s">
        <v>0</v>
      </c>
      <c r="J1" s="25" t="s">
        <v>1</v>
      </c>
      <c r="K1" s="25" t="s">
        <v>2</v>
      </c>
      <c r="L1" s="25" t="s">
        <v>3</v>
      </c>
      <c r="M1" s="22"/>
      <c r="N1" s="1"/>
      <c r="O1" s="1"/>
      <c r="P1" s="1"/>
      <c r="Q1" s="1"/>
      <c r="R1" s="1"/>
    </row>
    <row r="2" spans="1:18" ht="15.75" customHeight="1">
      <c r="A2" s="11"/>
      <c r="B2" s="12"/>
      <c r="C2" s="13"/>
      <c r="D2" s="122"/>
      <c r="E2" s="15"/>
      <c r="F2" s="12"/>
      <c r="G2" s="12"/>
      <c r="H2" s="10">
        <v>33</v>
      </c>
      <c r="I2" s="9">
        <v>22</v>
      </c>
      <c r="J2" s="14">
        <v>9</v>
      </c>
      <c r="K2" s="9">
        <v>2</v>
      </c>
      <c r="L2" s="30">
        <f>I2/(I2+J2)</f>
        <v>0.70967741935483875</v>
      </c>
      <c r="M2" s="23"/>
      <c r="N2" s="2"/>
      <c r="O2" s="3"/>
      <c r="P2" s="2"/>
      <c r="Q2" s="4"/>
      <c r="R2" s="2"/>
    </row>
    <row r="3" spans="1:18" ht="22.5" customHeight="1">
      <c r="A3" s="11"/>
      <c r="B3" s="12"/>
      <c r="C3" s="18"/>
      <c r="D3" s="123"/>
      <c r="E3" s="16"/>
      <c r="F3" s="29"/>
      <c r="G3" s="12"/>
      <c r="H3" s="31" t="s">
        <v>4</v>
      </c>
      <c r="I3" s="26">
        <f>SUM(K7:K134)</f>
        <v>33965</v>
      </c>
      <c r="J3" s="28" t="s">
        <v>18</v>
      </c>
      <c r="K3" s="10">
        <v>0</v>
      </c>
      <c r="L3" s="25"/>
      <c r="M3" s="22"/>
      <c r="N3" s="5"/>
      <c r="O3" s="6"/>
      <c r="P3" s="7"/>
      <c r="Q3" s="19"/>
      <c r="R3" s="20"/>
    </row>
    <row r="4" spans="1:18" ht="0.75" customHeight="1" thickBot="1">
      <c r="A4" s="11"/>
      <c r="B4" s="12"/>
      <c r="C4" s="32"/>
      <c r="D4" s="122"/>
      <c r="E4" s="12"/>
      <c r="F4" s="12"/>
      <c r="G4" s="12"/>
      <c r="H4" s="33"/>
      <c r="I4" s="34"/>
      <c r="J4" s="12"/>
      <c r="K4" s="12">
        <v>3</v>
      </c>
      <c r="L4" s="35"/>
      <c r="M4" s="22"/>
      <c r="N4" s="5"/>
      <c r="O4" s="6"/>
      <c r="P4" s="7"/>
      <c r="Q4" s="19"/>
      <c r="R4" s="20"/>
    </row>
    <row r="5" spans="1:18" ht="3.75" hidden="1" customHeight="1">
      <c r="A5" s="11"/>
      <c r="B5" s="12"/>
      <c r="C5" s="13"/>
      <c r="D5" s="122"/>
      <c r="E5" s="12"/>
      <c r="F5" s="12"/>
      <c r="G5" s="12"/>
      <c r="H5" s="12"/>
      <c r="I5" s="12"/>
      <c r="J5" s="12"/>
      <c r="K5" s="12"/>
      <c r="L5" s="36"/>
      <c r="M5" s="22"/>
      <c r="N5" s="5"/>
      <c r="O5" s="6"/>
      <c r="P5" s="7"/>
      <c r="Q5" s="19"/>
      <c r="R5" s="20"/>
    </row>
    <row r="6" spans="1:18" ht="20.25" customHeight="1" thickBot="1">
      <c r="A6" s="40" t="s">
        <v>20</v>
      </c>
      <c r="B6" s="41" t="s">
        <v>21</v>
      </c>
      <c r="C6" s="45" t="s">
        <v>22</v>
      </c>
      <c r="D6" s="124" t="s">
        <v>5</v>
      </c>
      <c r="E6" s="41" t="s">
        <v>6</v>
      </c>
      <c r="F6" s="41" t="s">
        <v>7</v>
      </c>
      <c r="G6" s="42" t="s">
        <v>8</v>
      </c>
      <c r="H6" s="41" t="s">
        <v>1</v>
      </c>
      <c r="I6" s="41" t="s">
        <v>9</v>
      </c>
      <c r="J6" s="41" t="s">
        <v>10</v>
      </c>
      <c r="K6" s="41" t="s">
        <v>11</v>
      </c>
      <c r="L6" s="43" t="s">
        <v>12</v>
      </c>
      <c r="M6" s="44" t="s">
        <v>17</v>
      </c>
      <c r="N6" s="21"/>
      <c r="O6" s="8"/>
      <c r="P6" s="8"/>
      <c r="Q6" s="20"/>
      <c r="R6" s="20"/>
    </row>
    <row r="7" spans="1:18" s="39" customFormat="1" ht="18.75">
      <c r="A7" s="46"/>
      <c r="B7" s="47"/>
      <c r="C7" s="48"/>
      <c r="D7" s="125"/>
      <c r="E7" s="49"/>
      <c r="F7" s="49"/>
      <c r="G7" s="49"/>
      <c r="H7" s="49"/>
      <c r="I7" s="50"/>
      <c r="J7" s="50"/>
      <c r="K7" s="51"/>
      <c r="L7" s="52"/>
      <c r="M7" s="48"/>
      <c r="N7" s="37"/>
      <c r="O7" s="38"/>
      <c r="P7" s="38"/>
      <c r="Q7" s="38"/>
      <c r="R7" s="38"/>
    </row>
    <row r="8" spans="1:18" s="39" customFormat="1" ht="18.75">
      <c r="A8" s="46">
        <v>43069</v>
      </c>
      <c r="B8" s="47" t="s">
        <v>55</v>
      </c>
      <c r="C8" s="48" t="s">
        <v>16</v>
      </c>
      <c r="D8" s="125">
        <v>870</v>
      </c>
      <c r="E8" s="49">
        <v>230</v>
      </c>
      <c r="F8" s="49">
        <v>233</v>
      </c>
      <c r="G8" s="49">
        <v>236</v>
      </c>
      <c r="H8" s="53">
        <v>226.5</v>
      </c>
      <c r="I8" s="50">
        <v>233</v>
      </c>
      <c r="J8" s="50">
        <v>3</v>
      </c>
      <c r="K8" s="71">
        <v>2610</v>
      </c>
      <c r="L8" s="52" t="s">
        <v>14</v>
      </c>
      <c r="M8" s="48"/>
      <c r="N8" s="37"/>
      <c r="O8" s="38"/>
      <c r="P8" s="38"/>
      <c r="Q8" s="38"/>
      <c r="R8" s="38"/>
    </row>
    <row r="9" spans="1:18" s="39" customFormat="1" ht="18.75">
      <c r="A9" s="46">
        <v>43068</v>
      </c>
      <c r="B9" s="47" t="s">
        <v>76</v>
      </c>
      <c r="C9" s="48" t="s">
        <v>16</v>
      </c>
      <c r="D9" s="125">
        <v>311</v>
      </c>
      <c r="E9" s="53">
        <v>643.5</v>
      </c>
      <c r="F9" s="49">
        <v>648</v>
      </c>
      <c r="G9" s="49">
        <v>652</v>
      </c>
      <c r="H9" s="49">
        <v>639</v>
      </c>
      <c r="I9" s="50">
        <v>652</v>
      </c>
      <c r="J9" s="54">
        <v>8.5</v>
      </c>
      <c r="K9" s="71">
        <v>2644</v>
      </c>
      <c r="L9" s="52" t="s">
        <v>14</v>
      </c>
      <c r="M9" s="48"/>
      <c r="N9" s="37"/>
      <c r="O9" s="38"/>
      <c r="P9" s="38"/>
      <c r="Q9" s="38"/>
      <c r="R9" s="38"/>
    </row>
    <row r="10" spans="1:18" s="39" customFormat="1" ht="18.75">
      <c r="A10" s="46">
        <v>43067</v>
      </c>
      <c r="B10" s="47" t="s">
        <v>72</v>
      </c>
      <c r="C10" s="48" t="s">
        <v>16</v>
      </c>
      <c r="D10" s="125">
        <v>1070</v>
      </c>
      <c r="E10" s="49">
        <v>187</v>
      </c>
      <c r="F10" s="49">
        <v>189</v>
      </c>
      <c r="G10" s="49">
        <v>190</v>
      </c>
      <c r="H10" s="49">
        <v>184</v>
      </c>
      <c r="I10" s="50">
        <v>184</v>
      </c>
      <c r="J10" s="51">
        <v>-3</v>
      </c>
      <c r="K10" s="51">
        <v>3210</v>
      </c>
      <c r="L10" s="133" t="s">
        <v>15</v>
      </c>
      <c r="M10" s="48"/>
      <c r="N10" s="37"/>
      <c r="O10" s="38"/>
      <c r="P10" s="38"/>
      <c r="Q10" s="38"/>
      <c r="R10" s="38"/>
    </row>
    <row r="11" spans="1:18" s="39" customFormat="1" ht="18.75">
      <c r="A11" s="46">
        <v>43066</v>
      </c>
      <c r="B11" s="47" t="s">
        <v>75</v>
      </c>
      <c r="C11" s="48" t="s">
        <v>13</v>
      </c>
      <c r="D11" s="125">
        <v>501</v>
      </c>
      <c r="E11" s="53">
        <v>399.5</v>
      </c>
      <c r="F11" s="49">
        <v>395</v>
      </c>
      <c r="G11" s="49">
        <v>390</v>
      </c>
      <c r="H11" s="53">
        <v>403.5</v>
      </c>
      <c r="I11" s="50">
        <v>399</v>
      </c>
      <c r="J11" s="54">
        <v>0.5</v>
      </c>
      <c r="K11" s="50">
        <v>250</v>
      </c>
      <c r="L11" s="52" t="s">
        <v>14</v>
      </c>
      <c r="M11" s="48"/>
      <c r="N11" s="37"/>
      <c r="O11" s="38"/>
      <c r="P11" s="38"/>
      <c r="Q11" s="38"/>
      <c r="R11" s="38"/>
    </row>
    <row r="12" spans="1:18" s="39" customFormat="1" ht="18.75">
      <c r="A12" s="46">
        <v>43066</v>
      </c>
      <c r="B12" s="47" t="s">
        <v>74</v>
      </c>
      <c r="C12" s="48" t="s">
        <v>16</v>
      </c>
      <c r="D12" s="125">
        <v>599</v>
      </c>
      <c r="E12" s="49">
        <v>334</v>
      </c>
      <c r="F12" s="49">
        <v>338</v>
      </c>
      <c r="G12" s="49">
        <v>345</v>
      </c>
      <c r="H12" s="49">
        <v>328</v>
      </c>
      <c r="I12" s="50">
        <v>343</v>
      </c>
      <c r="J12" s="50">
        <v>9</v>
      </c>
      <c r="K12" s="50">
        <v>5391</v>
      </c>
      <c r="L12" s="52" t="s">
        <v>14</v>
      </c>
      <c r="M12" s="48"/>
      <c r="N12" s="37"/>
      <c r="O12" s="38"/>
      <c r="P12" s="38"/>
      <c r="Q12" s="38"/>
      <c r="R12" s="38"/>
    </row>
    <row r="13" spans="1:18" s="39" customFormat="1" ht="18.75">
      <c r="A13" s="46">
        <v>43063</v>
      </c>
      <c r="B13" s="47" t="s">
        <v>73</v>
      </c>
      <c r="C13" s="48" t="s">
        <v>16</v>
      </c>
      <c r="D13" s="125">
        <v>790</v>
      </c>
      <c r="E13" s="53">
        <v>253.3</v>
      </c>
      <c r="F13" s="49">
        <v>256</v>
      </c>
      <c r="G13" s="49">
        <v>259</v>
      </c>
      <c r="H13" s="53">
        <v>250.5</v>
      </c>
      <c r="I13" s="54">
        <v>255.3</v>
      </c>
      <c r="J13" s="50">
        <v>2</v>
      </c>
      <c r="K13" s="71">
        <v>1580</v>
      </c>
      <c r="L13" s="52" t="s">
        <v>14</v>
      </c>
      <c r="M13" s="48"/>
      <c r="N13" s="37"/>
      <c r="O13" s="38"/>
      <c r="P13" s="38"/>
      <c r="Q13" s="38"/>
      <c r="R13" s="38"/>
    </row>
    <row r="14" spans="1:18" s="39" customFormat="1" ht="18.75">
      <c r="A14" s="46">
        <v>43063</v>
      </c>
      <c r="B14" s="47" t="s">
        <v>72</v>
      </c>
      <c r="C14" s="48" t="s">
        <v>16</v>
      </c>
      <c r="D14" s="125">
        <v>1065</v>
      </c>
      <c r="E14" s="53">
        <v>187.8</v>
      </c>
      <c r="F14" s="49">
        <v>190</v>
      </c>
      <c r="G14" s="49">
        <v>193</v>
      </c>
      <c r="H14" s="49">
        <v>195</v>
      </c>
      <c r="I14" s="50">
        <v>189</v>
      </c>
      <c r="J14" s="54">
        <v>1.2</v>
      </c>
      <c r="K14" s="71">
        <v>1278</v>
      </c>
      <c r="L14" s="52" t="s">
        <v>14</v>
      </c>
      <c r="M14" s="48"/>
      <c r="N14" s="37"/>
      <c r="O14" s="38"/>
      <c r="P14" s="38"/>
      <c r="Q14" s="38"/>
      <c r="R14" s="38"/>
    </row>
    <row r="15" spans="1:18" s="39" customFormat="1" ht="18.75">
      <c r="A15" s="46">
        <v>43062</v>
      </c>
      <c r="B15" s="47" t="s">
        <v>37</v>
      </c>
      <c r="C15" s="48" t="s">
        <v>16</v>
      </c>
      <c r="D15" s="125">
        <v>424</v>
      </c>
      <c r="E15" s="49">
        <v>471</v>
      </c>
      <c r="F15" s="49">
        <v>475</v>
      </c>
      <c r="G15" s="49">
        <v>480</v>
      </c>
      <c r="H15" s="49">
        <v>465</v>
      </c>
      <c r="I15" s="50">
        <v>465</v>
      </c>
      <c r="J15" s="51">
        <v>-6</v>
      </c>
      <c r="K15" s="51">
        <v>-2544</v>
      </c>
      <c r="L15" s="133" t="s">
        <v>15</v>
      </c>
      <c r="M15" s="48"/>
      <c r="N15" s="37"/>
      <c r="O15" s="38"/>
      <c r="P15" s="38"/>
      <c r="Q15" s="38"/>
      <c r="R15" s="38"/>
    </row>
    <row r="16" spans="1:18" s="39" customFormat="1" ht="18.75">
      <c r="A16" s="46">
        <v>43061</v>
      </c>
      <c r="B16" s="47" t="s">
        <v>33</v>
      </c>
      <c r="C16" s="48" t="s">
        <v>16</v>
      </c>
      <c r="D16" s="125">
        <v>1563</v>
      </c>
      <c r="E16" s="49">
        <v>128</v>
      </c>
      <c r="F16" s="49">
        <v>130</v>
      </c>
      <c r="G16" s="49">
        <v>133</v>
      </c>
      <c r="H16" s="49">
        <v>125</v>
      </c>
      <c r="I16" s="54">
        <v>128.4</v>
      </c>
      <c r="J16" s="54">
        <v>0.4</v>
      </c>
      <c r="K16" s="50">
        <v>625</v>
      </c>
      <c r="L16" s="52" t="s">
        <v>14</v>
      </c>
      <c r="M16" s="48"/>
      <c r="N16" s="37"/>
      <c r="O16" s="38"/>
      <c r="P16" s="38"/>
      <c r="Q16" s="38"/>
      <c r="R16" s="38"/>
    </row>
    <row r="17" spans="1:18" s="39" customFormat="1" ht="18.75">
      <c r="A17" s="46">
        <v>43061</v>
      </c>
      <c r="B17" s="47" t="s">
        <v>71</v>
      </c>
      <c r="C17" s="48" t="s">
        <v>16</v>
      </c>
      <c r="D17" s="125">
        <v>350</v>
      </c>
      <c r="E17" s="53">
        <v>571.5</v>
      </c>
      <c r="F17" s="53">
        <v>576.5</v>
      </c>
      <c r="G17" s="49">
        <v>584</v>
      </c>
      <c r="H17" s="49">
        <v>565</v>
      </c>
      <c r="I17" s="54">
        <v>576.5</v>
      </c>
      <c r="J17" s="50">
        <v>5</v>
      </c>
      <c r="K17" s="50">
        <v>1750</v>
      </c>
      <c r="L17" s="52" t="s">
        <v>14</v>
      </c>
      <c r="M17" s="48"/>
      <c r="N17" s="37"/>
      <c r="O17" s="38"/>
      <c r="P17" s="38"/>
      <c r="Q17" s="38"/>
      <c r="R17" s="38"/>
    </row>
    <row r="18" spans="1:18" s="39" customFormat="1" ht="18.75">
      <c r="A18" s="46">
        <v>43060</v>
      </c>
      <c r="B18" s="47" t="s">
        <v>70</v>
      </c>
      <c r="C18" s="48" t="s">
        <v>16</v>
      </c>
      <c r="D18" s="125">
        <v>396</v>
      </c>
      <c r="E18" s="49">
        <v>505</v>
      </c>
      <c r="F18" s="49">
        <v>510</v>
      </c>
      <c r="G18" s="49">
        <v>516</v>
      </c>
      <c r="H18" s="49">
        <v>499</v>
      </c>
      <c r="I18" s="50">
        <v>504</v>
      </c>
      <c r="J18" s="50">
        <v>-1</v>
      </c>
      <c r="K18" s="51">
        <v>-396</v>
      </c>
      <c r="L18" s="57" t="s">
        <v>15</v>
      </c>
      <c r="M18" s="48"/>
      <c r="N18" s="37"/>
      <c r="O18" s="38"/>
      <c r="P18" s="38"/>
      <c r="Q18" s="38"/>
      <c r="R18" s="38"/>
    </row>
    <row r="19" spans="1:18" s="39" customFormat="1" ht="18.75">
      <c r="A19" s="46">
        <v>43059</v>
      </c>
      <c r="B19" s="47" t="s">
        <v>32</v>
      </c>
      <c r="C19" s="48" t="s">
        <v>13</v>
      </c>
      <c r="D19" s="125">
        <v>510</v>
      </c>
      <c r="E19" s="49">
        <v>392</v>
      </c>
      <c r="F19" s="49">
        <v>388</v>
      </c>
      <c r="G19" s="49">
        <v>384</v>
      </c>
      <c r="H19" s="53">
        <v>396.5</v>
      </c>
      <c r="I19" s="50">
        <v>392</v>
      </c>
      <c r="J19" s="50">
        <v>0</v>
      </c>
      <c r="K19" s="71">
        <v>0</v>
      </c>
      <c r="L19" s="52" t="s">
        <v>41</v>
      </c>
      <c r="M19" s="48"/>
      <c r="N19" s="37"/>
      <c r="O19" s="38"/>
      <c r="P19" s="38"/>
      <c r="Q19" s="38"/>
      <c r="R19" s="38"/>
    </row>
    <row r="20" spans="1:18" s="39" customFormat="1" ht="18.75">
      <c r="A20" s="46">
        <v>43055</v>
      </c>
      <c r="B20" s="47" t="s">
        <v>51</v>
      </c>
      <c r="C20" s="48" t="s">
        <v>13</v>
      </c>
      <c r="D20" s="125">
        <v>950</v>
      </c>
      <c r="E20" s="53">
        <v>210.5</v>
      </c>
      <c r="F20" s="49">
        <v>208</v>
      </c>
      <c r="G20" s="49">
        <v>204</v>
      </c>
      <c r="H20" s="49">
        <v>214</v>
      </c>
      <c r="I20" s="54">
        <v>208.5</v>
      </c>
      <c r="J20" s="50">
        <v>2</v>
      </c>
      <c r="K20" s="71">
        <v>1900</v>
      </c>
      <c r="L20" s="55" t="s">
        <v>14</v>
      </c>
      <c r="M20" s="48"/>
      <c r="N20" s="37"/>
      <c r="O20" s="38"/>
      <c r="P20" s="38"/>
      <c r="Q20" s="38"/>
      <c r="R20" s="38"/>
    </row>
    <row r="21" spans="1:18" s="39" customFormat="1" ht="18.75">
      <c r="A21" s="46">
        <v>43055</v>
      </c>
      <c r="B21" s="47" t="s">
        <v>50</v>
      </c>
      <c r="C21" s="48" t="s">
        <v>13</v>
      </c>
      <c r="D21" s="125">
        <v>294</v>
      </c>
      <c r="E21" s="49">
        <v>678</v>
      </c>
      <c r="F21" s="49">
        <v>672</v>
      </c>
      <c r="G21" s="49">
        <v>665</v>
      </c>
      <c r="H21" s="49">
        <v>685</v>
      </c>
      <c r="I21" s="50">
        <v>685</v>
      </c>
      <c r="J21" s="51">
        <v>-7</v>
      </c>
      <c r="K21" s="51">
        <v>-2058</v>
      </c>
      <c r="L21" s="57" t="s">
        <v>15</v>
      </c>
      <c r="M21" s="48"/>
      <c r="N21" s="37"/>
      <c r="O21" s="38"/>
      <c r="P21" s="38"/>
      <c r="Q21" s="38"/>
      <c r="R21" s="38"/>
    </row>
    <row r="22" spans="1:18" s="39" customFormat="1" ht="18.75">
      <c r="A22" s="46">
        <v>43054</v>
      </c>
      <c r="B22" s="47" t="s">
        <v>32</v>
      </c>
      <c r="C22" s="48" t="s">
        <v>16</v>
      </c>
      <c r="D22" s="125">
        <v>511</v>
      </c>
      <c r="E22" s="49">
        <v>391</v>
      </c>
      <c r="F22" s="49">
        <v>396</v>
      </c>
      <c r="G22" s="49">
        <v>401</v>
      </c>
      <c r="H22" s="49">
        <v>386</v>
      </c>
      <c r="I22" s="54">
        <v>393.5</v>
      </c>
      <c r="J22" s="54">
        <v>2.5</v>
      </c>
      <c r="K22" s="71">
        <v>1277</v>
      </c>
      <c r="L22" s="55" t="s">
        <v>14</v>
      </c>
      <c r="M22" s="48"/>
      <c r="N22" s="37"/>
      <c r="O22" s="38"/>
      <c r="P22" s="38"/>
      <c r="Q22" s="38"/>
      <c r="R22" s="38"/>
    </row>
    <row r="23" spans="1:18" s="39" customFormat="1" ht="18.75">
      <c r="A23" s="46">
        <v>43054</v>
      </c>
      <c r="B23" s="47" t="s">
        <v>28</v>
      </c>
      <c r="C23" s="48" t="s">
        <v>16</v>
      </c>
      <c r="D23" s="125">
        <v>862</v>
      </c>
      <c r="E23" s="49">
        <v>232</v>
      </c>
      <c r="F23" s="49">
        <v>235</v>
      </c>
      <c r="G23" s="49">
        <v>239</v>
      </c>
      <c r="H23" s="49">
        <v>229</v>
      </c>
      <c r="I23" s="50">
        <v>235</v>
      </c>
      <c r="J23" s="50">
        <v>3</v>
      </c>
      <c r="K23" s="71">
        <v>2586</v>
      </c>
      <c r="L23" s="55" t="s">
        <v>14</v>
      </c>
      <c r="M23" s="48"/>
      <c r="N23" s="37"/>
      <c r="O23" s="38"/>
      <c r="P23" s="38"/>
      <c r="Q23" s="38"/>
      <c r="R23" s="38"/>
    </row>
    <row r="24" spans="1:18" s="39" customFormat="1" ht="18.75">
      <c r="A24" s="46">
        <v>43053</v>
      </c>
      <c r="B24" s="47" t="s">
        <v>69</v>
      </c>
      <c r="C24" s="48" t="s">
        <v>16</v>
      </c>
      <c r="D24" s="125">
        <v>1166</v>
      </c>
      <c r="E24" s="53">
        <v>171.5</v>
      </c>
      <c r="F24" s="53">
        <v>173.5</v>
      </c>
      <c r="G24" s="49">
        <v>176</v>
      </c>
      <c r="H24" s="53">
        <v>168.5</v>
      </c>
      <c r="I24" s="54">
        <v>173.5</v>
      </c>
      <c r="J24" s="50">
        <v>2</v>
      </c>
      <c r="K24" s="71">
        <v>2332</v>
      </c>
      <c r="L24" s="55" t="s">
        <v>14</v>
      </c>
      <c r="M24" s="48"/>
      <c r="N24" s="37"/>
      <c r="O24" s="38"/>
      <c r="P24" s="38"/>
      <c r="Q24" s="38"/>
      <c r="R24" s="38"/>
    </row>
    <row r="25" spans="1:18" s="39" customFormat="1" ht="18.75">
      <c r="A25" s="46">
        <v>43053</v>
      </c>
      <c r="B25" s="47" t="s">
        <v>68</v>
      </c>
      <c r="C25" s="48" t="s">
        <v>13</v>
      </c>
      <c r="D25" s="125">
        <v>332</v>
      </c>
      <c r="E25" s="49">
        <v>602</v>
      </c>
      <c r="F25" s="49">
        <v>595</v>
      </c>
      <c r="G25" s="49">
        <v>588</v>
      </c>
      <c r="H25" s="49">
        <v>609</v>
      </c>
      <c r="I25" s="50">
        <v>609</v>
      </c>
      <c r="J25" s="51">
        <v>-7</v>
      </c>
      <c r="K25" s="51">
        <v>-2324</v>
      </c>
      <c r="L25" s="57" t="s">
        <v>15</v>
      </c>
      <c r="M25" s="48"/>
      <c r="N25" s="37"/>
      <c r="O25" s="38"/>
      <c r="P25" s="38"/>
      <c r="Q25" s="38"/>
      <c r="R25" s="38"/>
    </row>
    <row r="26" spans="1:18" s="39" customFormat="1" ht="18.75">
      <c r="A26" s="46">
        <v>43052</v>
      </c>
      <c r="B26" s="47" t="s">
        <v>50</v>
      </c>
      <c r="C26" s="48" t="s">
        <v>16</v>
      </c>
      <c r="D26" s="125">
        <v>290</v>
      </c>
      <c r="E26" s="49">
        <v>689</v>
      </c>
      <c r="F26" s="49">
        <v>695</v>
      </c>
      <c r="G26" s="49">
        <v>702</v>
      </c>
      <c r="H26" s="49">
        <v>682</v>
      </c>
      <c r="I26" s="50">
        <v>702</v>
      </c>
      <c r="J26" s="50">
        <v>13</v>
      </c>
      <c r="K26" s="50">
        <v>3770</v>
      </c>
      <c r="L26" s="55" t="s">
        <v>14</v>
      </c>
      <c r="M26" s="48"/>
      <c r="N26" s="37"/>
      <c r="O26" s="38"/>
      <c r="P26" s="38"/>
      <c r="Q26" s="38"/>
      <c r="R26" s="38"/>
    </row>
    <row r="27" spans="1:18" s="39" customFormat="1" ht="18.75">
      <c r="A27" s="46">
        <v>43052</v>
      </c>
      <c r="B27" s="47" t="s">
        <v>28</v>
      </c>
      <c r="C27" s="48" t="s">
        <v>16</v>
      </c>
      <c r="D27" s="125">
        <v>881</v>
      </c>
      <c r="E27" s="49">
        <v>227</v>
      </c>
      <c r="F27" s="49">
        <v>230</v>
      </c>
      <c r="G27" s="49">
        <v>234</v>
      </c>
      <c r="H27" s="53">
        <v>223.7</v>
      </c>
      <c r="I27" s="50">
        <v>230</v>
      </c>
      <c r="J27" s="50">
        <v>3</v>
      </c>
      <c r="K27" s="50">
        <v>2643</v>
      </c>
      <c r="L27" s="55" t="s">
        <v>14</v>
      </c>
      <c r="M27" s="48"/>
      <c r="N27" s="37"/>
      <c r="O27" s="38"/>
      <c r="P27" s="38"/>
      <c r="Q27" s="38"/>
      <c r="R27" s="38"/>
    </row>
    <row r="28" spans="1:18" s="39" customFormat="1" ht="18.75">
      <c r="A28" s="46">
        <v>43049</v>
      </c>
      <c r="B28" s="47" t="s">
        <v>60</v>
      </c>
      <c r="C28" s="48" t="s">
        <v>16</v>
      </c>
      <c r="D28" s="125">
        <v>371</v>
      </c>
      <c r="E28" s="49">
        <v>539</v>
      </c>
      <c r="F28" s="49">
        <v>545</v>
      </c>
      <c r="G28" s="49">
        <v>551</v>
      </c>
      <c r="H28" s="49">
        <v>533</v>
      </c>
      <c r="I28" s="50">
        <v>545</v>
      </c>
      <c r="J28" s="50">
        <v>6</v>
      </c>
      <c r="K28" s="71">
        <v>2226</v>
      </c>
      <c r="L28" s="55" t="s">
        <v>14</v>
      </c>
      <c r="M28" s="48"/>
      <c r="N28" s="37"/>
      <c r="O28" s="38"/>
      <c r="P28" s="38"/>
      <c r="Q28" s="38"/>
      <c r="R28" s="38"/>
    </row>
    <row r="29" spans="1:18" s="39" customFormat="1" ht="18.75">
      <c r="A29" s="46">
        <v>43049</v>
      </c>
      <c r="B29" s="47" t="s">
        <v>67</v>
      </c>
      <c r="C29" s="48" t="s">
        <v>16</v>
      </c>
      <c r="D29" s="125">
        <v>315</v>
      </c>
      <c r="E29" s="49">
        <v>317</v>
      </c>
      <c r="F29" s="49">
        <v>320</v>
      </c>
      <c r="G29" s="49">
        <v>325</v>
      </c>
      <c r="H29" s="53">
        <v>312.89999999999998</v>
      </c>
      <c r="I29" s="54">
        <v>312.89999999999998</v>
      </c>
      <c r="J29" s="56">
        <v>-4.0999999999999996</v>
      </c>
      <c r="K29" s="51">
        <v>-1291</v>
      </c>
      <c r="L29" s="57" t="s">
        <v>15</v>
      </c>
      <c r="M29" s="48"/>
      <c r="N29" s="37"/>
      <c r="O29" s="38"/>
      <c r="P29" s="38"/>
      <c r="Q29" s="38"/>
      <c r="R29" s="38"/>
    </row>
    <row r="30" spans="1:18" s="39" customFormat="1" ht="18.75">
      <c r="A30" s="46">
        <v>43048</v>
      </c>
      <c r="B30" s="47" t="s">
        <v>48</v>
      </c>
      <c r="C30" s="48" t="s">
        <v>16</v>
      </c>
      <c r="D30" s="125">
        <v>1005</v>
      </c>
      <c r="E30" s="49">
        <v>199</v>
      </c>
      <c r="F30" s="49">
        <v>201</v>
      </c>
      <c r="G30" s="49">
        <v>203</v>
      </c>
      <c r="H30" s="49">
        <v>197</v>
      </c>
      <c r="I30" s="50">
        <v>201</v>
      </c>
      <c r="J30" s="50">
        <v>2</v>
      </c>
      <c r="K30" s="50">
        <v>2010</v>
      </c>
      <c r="L30" s="55" t="s">
        <v>14</v>
      </c>
      <c r="M30" s="48"/>
      <c r="N30" s="37"/>
      <c r="O30" s="38"/>
      <c r="P30" s="38"/>
      <c r="Q30" s="38"/>
      <c r="R30" s="38"/>
    </row>
    <row r="31" spans="1:18" s="39" customFormat="1" ht="18.75">
      <c r="A31" s="46">
        <v>43048</v>
      </c>
      <c r="B31" s="47" t="s">
        <v>65</v>
      </c>
      <c r="C31" s="48" t="s">
        <v>16</v>
      </c>
      <c r="D31" s="125">
        <v>223</v>
      </c>
      <c r="E31" s="67">
        <v>897</v>
      </c>
      <c r="F31" s="49">
        <v>905</v>
      </c>
      <c r="G31" s="49">
        <v>915</v>
      </c>
      <c r="H31" s="49">
        <v>890</v>
      </c>
      <c r="I31" s="50">
        <v>905</v>
      </c>
      <c r="J31" s="50">
        <v>8</v>
      </c>
      <c r="K31" s="50">
        <v>1784</v>
      </c>
      <c r="L31" s="55" t="s">
        <v>14</v>
      </c>
      <c r="M31" s="48"/>
      <c r="N31" s="37"/>
      <c r="O31" s="38"/>
      <c r="P31" s="38"/>
      <c r="Q31" s="38"/>
      <c r="R31" s="38"/>
    </row>
    <row r="32" spans="1:18" s="39" customFormat="1" ht="18.75">
      <c r="A32" s="46">
        <v>43047</v>
      </c>
      <c r="B32" s="47" t="s">
        <v>66</v>
      </c>
      <c r="C32" s="48" t="s">
        <v>16</v>
      </c>
      <c r="D32" s="125">
        <v>368</v>
      </c>
      <c r="E32" s="49">
        <v>543</v>
      </c>
      <c r="F32" s="49">
        <v>549</v>
      </c>
      <c r="G32" s="49">
        <v>556</v>
      </c>
      <c r="H32" s="49">
        <v>537</v>
      </c>
      <c r="I32" s="50">
        <v>537</v>
      </c>
      <c r="J32" s="51">
        <v>-6</v>
      </c>
      <c r="K32" s="51">
        <v>-2208</v>
      </c>
      <c r="L32" s="57" t="s">
        <v>15</v>
      </c>
      <c r="M32" s="48"/>
      <c r="N32" s="37"/>
      <c r="O32" s="38"/>
      <c r="P32" s="38"/>
      <c r="Q32" s="38"/>
      <c r="R32" s="38"/>
    </row>
    <row r="33" spans="1:18" s="39" customFormat="1" ht="18.75">
      <c r="A33" s="46">
        <v>43047</v>
      </c>
      <c r="B33" s="47" t="s">
        <v>59</v>
      </c>
      <c r="C33" s="48" t="s">
        <v>13</v>
      </c>
      <c r="D33" s="125">
        <v>388</v>
      </c>
      <c r="E33" s="53">
        <v>515.5</v>
      </c>
      <c r="F33" s="53">
        <v>511.5</v>
      </c>
      <c r="G33" s="49">
        <v>506</v>
      </c>
      <c r="H33" s="49">
        <v>521</v>
      </c>
      <c r="I33" s="54">
        <v>511.5</v>
      </c>
      <c r="J33" s="50">
        <v>4</v>
      </c>
      <c r="K33" s="50">
        <v>1552</v>
      </c>
      <c r="L33" s="55" t="s">
        <v>14</v>
      </c>
      <c r="M33" s="48"/>
      <c r="N33" s="37"/>
      <c r="O33" s="38"/>
      <c r="P33" s="38"/>
      <c r="Q33" s="38"/>
      <c r="R33" s="38"/>
    </row>
    <row r="34" spans="1:18" s="39" customFormat="1" ht="18.75">
      <c r="A34" s="46">
        <v>43046</v>
      </c>
      <c r="B34" s="47" t="s">
        <v>64</v>
      </c>
      <c r="C34" s="48" t="s">
        <v>16</v>
      </c>
      <c r="D34" s="125">
        <v>1111</v>
      </c>
      <c r="E34" s="49">
        <v>180</v>
      </c>
      <c r="F34" s="49">
        <v>182</v>
      </c>
      <c r="G34" s="49">
        <v>185</v>
      </c>
      <c r="H34" s="53">
        <v>177.5</v>
      </c>
      <c r="I34" s="50">
        <v>180</v>
      </c>
      <c r="J34" s="50">
        <v>0</v>
      </c>
      <c r="K34" s="50">
        <v>0</v>
      </c>
      <c r="L34" s="52" t="s">
        <v>41</v>
      </c>
      <c r="M34" s="48"/>
      <c r="N34" s="37"/>
      <c r="O34" s="38"/>
      <c r="P34" s="38"/>
      <c r="Q34" s="38"/>
      <c r="R34" s="38"/>
    </row>
    <row r="35" spans="1:18" s="39" customFormat="1" ht="18.75">
      <c r="A35" s="46">
        <v>43045</v>
      </c>
      <c r="B35" s="47" t="s">
        <v>56</v>
      </c>
      <c r="C35" s="48" t="s">
        <v>16</v>
      </c>
      <c r="D35" s="125">
        <v>416</v>
      </c>
      <c r="E35" s="49">
        <v>481</v>
      </c>
      <c r="F35" s="49">
        <v>486</v>
      </c>
      <c r="G35" s="49">
        <v>492</v>
      </c>
      <c r="H35" s="49">
        <v>474</v>
      </c>
      <c r="I35" s="50">
        <v>486</v>
      </c>
      <c r="J35" s="50">
        <v>5</v>
      </c>
      <c r="K35" s="71">
        <v>2080</v>
      </c>
      <c r="L35" s="55" t="s">
        <v>14</v>
      </c>
      <c r="M35" s="48"/>
      <c r="N35" s="37"/>
      <c r="O35" s="38"/>
      <c r="P35" s="38"/>
      <c r="Q35" s="38"/>
      <c r="R35" s="38"/>
    </row>
    <row r="36" spans="1:18" s="39" customFormat="1" ht="18.75">
      <c r="A36" s="46">
        <v>43042</v>
      </c>
      <c r="B36" s="47" t="s">
        <v>63</v>
      </c>
      <c r="C36" s="48" t="s">
        <v>13</v>
      </c>
      <c r="D36" s="125">
        <v>1596</v>
      </c>
      <c r="E36" s="53">
        <v>125.3</v>
      </c>
      <c r="F36" s="53">
        <v>123.5</v>
      </c>
      <c r="G36" s="49">
        <v>121</v>
      </c>
      <c r="H36" s="49">
        <v>127</v>
      </c>
      <c r="I36" s="50">
        <v>125</v>
      </c>
      <c r="J36" s="54">
        <v>0.3</v>
      </c>
      <c r="K36" s="71">
        <v>478</v>
      </c>
      <c r="L36" s="55" t="s">
        <v>14</v>
      </c>
      <c r="M36" s="48"/>
      <c r="N36" s="37"/>
      <c r="O36" s="38"/>
      <c r="P36" s="38"/>
      <c r="Q36" s="38"/>
      <c r="R36" s="38"/>
    </row>
    <row r="37" spans="1:18" s="39" customFormat="1" ht="18.75">
      <c r="A37" s="46">
        <v>43042</v>
      </c>
      <c r="B37" s="47" t="s">
        <v>62</v>
      </c>
      <c r="C37" s="48" t="s">
        <v>16</v>
      </c>
      <c r="D37" s="125">
        <v>1967</v>
      </c>
      <c r="E37" s="53">
        <v>101.7</v>
      </c>
      <c r="F37" s="53">
        <v>103.2</v>
      </c>
      <c r="G37" s="49">
        <v>105</v>
      </c>
      <c r="H37" s="49">
        <v>100</v>
      </c>
      <c r="I37" s="54">
        <v>103.2</v>
      </c>
      <c r="J37" s="54">
        <v>1.5</v>
      </c>
      <c r="K37" s="71">
        <v>2950</v>
      </c>
      <c r="L37" s="55" t="s">
        <v>14</v>
      </c>
      <c r="M37" s="48"/>
      <c r="N37" s="37"/>
      <c r="O37" s="38"/>
      <c r="P37" s="38"/>
      <c r="Q37" s="38"/>
      <c r="R37" s="38"/>
    </row>
    <row r="38" spans="1:18" s="39" customFormat="1" ht="18.75">
      <c r="A38" s="46">
        <v>43041</v>
      </c>
      <c r="B38" s="47" t="s">
        <v>61</v>
      </c>
      <c r="C38" s="48" t="s">
        <v>16</v>
      </c>
      <c r="D38" s="125">
        <v>390</v>
      </c>
      <c r="E38" s="49">
        <v>512</v>
      </c>
      <c r="F38" s="49">
        <v>517</v>
      </c>
      <c r="G38" s="49">
        <v>521</v>
      </c>
      <c r="H38" s="49">
        <v>508</v>
      </c>
      <c r="I38" s="50">
        <v>508</v>
      </c>
      <c r="J38" s="51">
        <v>-4</v>
      </c>
      <c r="K38" s="51">
        <v>-1560</v>
      </c>
      <c r="L38" s="57" t="s">
        <v>15</v>
      </c>
      <c r="M38" s="48"/>
      <c r="N38" s="37"/>
      <c r="O38" s="38"/>
      <c r="P38" s="38"/>
      <c r="Q38" s="38"/>
      <c r="R38" s="38"/>
    </row>
    <row r="39" spans="1:18" s="39" customFormat="1" ht="18.75">
      <c r="A39" s="46">
        <v>43040</v>
      </c>
      <c r="B39" s="47" t="s">
        <v>27</v>
      </c>
      <c r="C39" s="48" t="s">
        <v>13</v>
      </c>
      <c r="D39" s="125">
        <v>450</v>
      </c>
      <c r="E39" s="49">
        <v>445</v>
      </c>
      <c r="F39" s="49">
        <v>440</v>
      </c>
      <c r="G39" s="49">
        <v>434</v>
      </c>
      <c r="H39" s="49">
        <v>450</v>
      </c>
      <c r="I39" s="50">
        <v>443</v>
      </c>
      <c r="J39" s="50">
        <v>2</v>
      </c>
      <c r="K39" s="71">
        <v>900</v>
      </c>
      <c r="L39" s="55" t="s">
        <v>14</v>
      </c>
      <c r="M39" s="48"/>
      <c r="N39" s="37"/>
      <c r="O39" s="38"/>
      <c r="P39" s="38"/>
      <c r="Q39" s="38"/>
      <c r="R39" s="38"/>
    </row>
    <row r="40" spans="1:18" s="39" customFormat="1" ht="18.75">
      <c r="A40" s="79">
        <v>43040</v>
      </c>
      <c r="B40" s="80" t="s">
        <v>60</v>
      </c>
      <c r="C40" s="81" t="s">
        <v>16</v>
      </c>
      <c r="D40" s="126">
        <v>370</v>
      </c>
      <c r="E40" s="82">
        <v>540</v>
      </c>
      <c r="F40" s="82">
        <v>545</v>
      </c>
      <c r="G40" s="82">
        <v>552</v>
      </c>
      <c r="H40" s="82">
        <v>533</v>
      </c>
      <c r="I40" s="83">
        <v>536</v>
      </c>
      <c r="J40" s="84">
        <v>-4</v>
      </c>
      <c r="K40" s="84">
        <v>-1480</v>
      </c>
      <c r="L40" s="85" t="s">
        <v>15</v>
      </c>
      <c r="M40" s="81"/>
      <c r="N40" s="37"/>
      <c r="O40" s="38"/>
      <c r="P40" s="38"/>
      <c r="Q40" s="38"/>
      <c r="R40" s="38"/>
    </row>
    <row r="41" spans="1:18" s="39" customFormat="1" ht="18.75">
      <c r="A41" s="114"/>
      <c r="B41" s="115"/>
      <c r="C41" s="116"/>
      <c r="D41" s="127"/>
      <c r="E41" s="117"/>
      <c r="F41" s="117"/>
      <c r="G41" s="117"/>
      <c r="H41" s="118"/>
      <c r="I41" s="119"/>
      <c r="J41" s="119"/>
      <c r="K41" s="120"/>
      <c r="L41" s="121"/>
      <c r="M41" s="116"/>
      <c r="N41" s="37"/>
      <c r="O41" s="38"/>
      <c r="P41" s="38"/>
      <c r="Q41" s="38"/>
      <c r="R41" s="38"/>
    </row>
    <row r="42" spans="1:18" s="39" customFormat="1" ht="18.75">
      <c r="A42" s="86"/>
      <c r="B42" s="87"/>
      <c r="C42" s="88"/>
      <c r="D42" s="128"/>
      <c r="E42" s="90"/>
      <c r="F42" s="90"/>
      <c r="G42" s="90"/>
      <c r="H42" s="91"/>
      <c r="I42" s="92"/>
      <c r="J42" s="94"/>
      <c r="K42" s="94"/>
      <c r="L42" s="95"/>
      <c r="M42" s="88"/>
      <c r="N42" s="37"/>
      <c r="O42" s="38"/>
      <c r="P42" s="38"/>
      <c r="Q42" s="38"/>
      <c r="R42" s="38"/>
    </row>
    <row r="43" spans="1:18" s="39" customFormat="1" ht="18.75">
      <c r="A43" s="86"/>
      <c r="B43" s="87"/>
      <c r="C43" s="88"/>
      <c r="D43" s="128"/>
      <c r="E43" s="90"/>
      <c r="F43" s="90"/>
      <c r="G43" s="90"/>
      <c r="H43" s="90"/>
      <c r="I43" s="92"/>
      <c r="J43" s="92"/>
      <c r="K43" s="92"/>
      <c r="L43" s="93"/>
      <c r="M43" s="96"/>
      <c r="N43" s="37"/>
      <c r="O43" s="38"/>
      <c r="P43" s="38"/>
      <c r="Q43" s="38"/>
      <c r="R43" s="38"/>
    </row>
    <row r="44" spans="1:18" s="39" customFormat="1" ht="18.75">
      <c r="A44" s="86"/>
      <c r="B44" s="87"/>
      <c r="C44" s="88"/>
      <c r="D44" s="128"/>
      <c r="E44" s="91"/>
      <c r="F44" s="91"/>
      <c r="G44" s="91"/>
      <c r="H44" s="90"/>
      <c r="I44" s="97"/>
      <c r="J44" s="92"/>
      <c r="K44" s="92"/>
      <c r="L44" s="93"/>
      <c r="M44" s="96"/>
      <c r="N44" s="37"/>
      <c r="O44" s="38"/>
      <c r="P44" s="38"/>
      <c r="Q44" s="38"/>
      <c r="R44" s="38"/>
    </row>
    <row r="45" spans="1:18" s="39" customFormat="1" ht="18.75">
      <c r="A45" s="86"/>
      <c r="B45" s="87"/>
      <c r="C45" s="88"/>
      <c r="D45" s="128"/>
      <c r="E45" s="91"/>
      <c r="F45" s="90"/>
      <c r="G45" s="90"/>
      <c r="H45" s="91"/>
      <c r="I45" s="97"/>
      <c r="J45" s="94"/>
      <c r="K45" s="94"/>
      <c r="L45" s="95"/>
      <c r="M45" s="96"/>
      <c r="N45" s="37"/>
      <c r="O45" s="38"/>
      <c r="P45" s="38"/>
      <c r="Q45" s="38"/>
      <c r="R45" s="38"/>
    </row>
    <row r="46" spans="1:18" s="39" customFormat="1" ht="18.75">
      <c r="A46" s="86"/>
      <c r="B46" s="87"/>
      <c r="C46" s="88"/>
      <c r="D46" s="128"/>
      <c r="E46" s="91"/>
      <c r="F46" s="90"/>
      <c r="G46" s="90"/>
      <c r="H46" s="91"/>
      <c r="I46" s="92"/>
      <c r="J46" s="97"/>
      <c r="K46" s="92"/>
      <c r="L46" s="93"/>
      <c r="M46" s="96"/>
      <c r="N46" s="37"/>
      <c r="O46" s="38"/>
      <c r="P46" s="38"/>
      <c r="Q46" s="38"/>
      <c r="R46" s="38"/>
    </row>
    <row r="47" spans="1:18" s="39" customFormat="1" ht="18.75">
      <c r="A47" s="86"/>
      <c r="B47" s="87"/>
      <c r="C47" s="88"/>
      <c r="D47" s="128"/>
      <c r="E47" s="90"/>
      <c r="F47" s="90"/>
      <c r="G47" s="90"/>
      <c r="H47" s="91"/>
      <c r="I47" s="92"/>
      <c r="J47" s="92"/>
      <c r="K47" s="92"/>
      <c r="L47" s="93"/>
      <c r="M47" s="96"/>
      <c r="N47" s="37"/>
      <c r="O47" s="38"/>
      <c r="P47" s="38"/>
      <c r="Q47" s="38"/>
      <c r="R47" s="38"/>
    </row>
    <row r="48" spans="1:18" s="39" customFormat="1" ht="18.75">
      <c r="A48" s="86"/>
      <c r="B48" s="87"/>
      <c r="C48" s="88"/>
      <c r="D48" s="128"/>
      <c r="E48" s="90"/>
      <c r="F48" s="90"/>
      <c r="G48" s="90"/>
      <c r="H48" s="90"/>
      <c r="I48" s="92"/>
      <c r="J48" s="94"/>
      <c r="K48" s="94"/>
      <c r="L48" s="95"/>
      <c r="M48" s="96"/>
      <c r="N48" s="37"/>
      <c r="O48" s="38"/>
      <c r="P48" s="38"/>
      <c r="Q48" s="38"/>
      <c r="R48" s="38"/>
    </row>
    <row r="49" spans="1:18" s="39" customFormat="1" ht="18.75">
      <c r="A49" s="86"/>
      <c r="B49" s="87"/>
      <c r="C49" s="88"/>
      <c r="D49" s="128"/>
      <c r="E49" s="90"/>
      <c r="F49" s="91"/>
      <c r="G49" s="90"/>
      <c r="H49" s="90"/>
      <c r="I49" s="97"/>
      <c r="J49" s="97"/>
      <c r="K49" s="92"/>
      <c r="L49" s="93"/>
      <c r="M49" s="96"/>
      <c r="N49" s="37"/>
      <c r="O49" s="38"/>
      <c r="P49" s="38"/>
      <c r="Q49" s="38"/>
      <c r="R49" s="38"/>
    </row>
    <row r="50" spans="1:18" s="39" customFormat="1" ht="18.75">
      <c r="A50" s="86"/>
      <c r="B50" s="87"/>
      <c r="C50" s="88"/>
      <c r="D50" s="128"/>
      <c r="E50" s="90"/>
      <c r="F50" s="91"/>
      <c r="G50" s="90"/>
      <c r="H50" s="90"/>
      <c r="I50" s="97"/>
      <c r="J50" s="97"/>
      <c r="K50" s="92"/>
      <c r="L50" s="93"/>
      <c r="M50" s="96"/>
      <c r="N50" s="37"/>
      <c r="O50" s="38"/>
      <c r="P50" s="38"/>
      <c r="Q50" s="38"/>
      <c r="R50" s="38"/>
    </row>
    <row r="51" spans="1:18" s="39" customFormat="1" ht="18.75">
      <c r="A51" s="86"/>
      <c r="B51" s="87"/>
      <c r="C51" s="88"/>
      <c r="D51" s="128"/>
      <c r="E51" s="90"/>
      <c r="F51" s="90"/>
      <c r="G51" s="90"/>
      <c r="H51" s="90"/>
      <c r="I51" s="97"/>
      <c r="J51" s="97"/>
      <c r="K51" s="92"/>
      <c r="L51" s="93"/>
      <c r="M51" s="96"/>
      <c r="N51" s="37"/>
      <c r="O51" s="38"/>
      <c r="P51" s="38"/>
      <c r="Q51" s="38"/>
      <c r="R51" s="38"/>
    </row>
    <row r="52" spans="1:18" s="39" customFormat="1" ht="18.75">
      <c r="A52" s="86"/>
      <c r="B52" s="87"/>
      <c r="C52" s="88"/>
      <c r="D52" s="128"/>
      <c r="E52" s="91"/>
      <c r="F52" s="90"/>
      <c r="G52" s="90"/>
      <c r="H52" s="91"/>
      <c r="I52" s="92"/>
      <c r="J52" s="97"/>
      <c r="K52" s="92"/>
      <c r="L52" s="93"/>
      <c r="M52" s="96"/>
      <c r="N52" s="37"/>
      <c r="O52" s="38"/>
      <c r="P52" s="38"/>
      <c r="Q52" s="38"/>
      <c r="R52" s="38"/>
    </row>
    <row r="53" spans="1:18" s="39" customFormat="1" ht="18.75">
      <c r="A53" s="86"/>
      <c r="B53" s="87"/>
      <c r="C53" s="88"/>
      <c r="D53" s="129"/>
      <c r="E53" s="98"/>
      <c r="F53" s="90"/>
      <c r="G53" s="90"/>
      <c r="H53" s="90"/>
      <c r="I53" s="90"/>
      <c r="J53" s="97"/>
      <c r="K53" s="92"/>
      <c r="L53" s="93"/>
      <c r="M53" s="96"/>
      <c r="N53" s="37"/>
      <c r="O53" s="38"/>
      <c r="P53" s="38"/>
      <c r="Q53" s="38"/>
      <c r="R53" s="38"/>
    </row>
    <row r="54" spans="1:18" s="39" customFormat="1" ht="18.75">
      <c r="A54" s="86"/>
      <c r="B54" s="87"/>
      <c r="C54" s="88"/>
      <c r="D54" s="128"/>
      <c r="E54" s="90"/>
      <c r="F54" s="90"/>
      <c r="G54" s="90"/>
      <c r="H54" s="90"/>
      <c r="I54" s="92"/>
      <c r="J54" s="94"/>
      <c r="K54" s="94"/>
      <c r="L54" s="95"/>
      <c r="M54" s="96"/>
      <c r="N54" s="37"/>
      <c r="O54" s="38"/>
      <c r="P54" s="38"/>
      <c r="Q54" s="38"/>
      <c r="R54" s="38"/>
    </row>
    <row r="55" spans="1:18" s="39" customFormat="1" ht="18.75">
      <c r="A55" s="86"/>
      <c r="B55" s="87"/>
      <c r="C55" s="88"/>
      <c r="D55" s="128"/>
      <c r="E55" s="89"/>
      <c r="F55" s="90"/>
      <c r="G55" s="90"/>
      <c r="H55" s="91"/>
      <c r="I55" s="90"/>
      <c r="J55" s="92"/>
      <c r="K55" s="92"/>
      <c r="L55" s="93"/>
      <c r="M55" s="96"/>
      <c r="N55" s="37"/>
      <c r="O55" s="38"/>
      <c r="P55" s="38"/>
      <c r="Q55" s="38"/>
      <c r="R55" s="38"/>
    </row>
    <row r="56" spans="1:18" s="39" customFormat="1" ht="18.75">
      <c r="A56" s="86"/>
      <c r="B56" s="87"/>
      <c r="C56" s="88"/>
      <c r="D56" s="128"/>
      <c r="E56" s="90"/>
      <c r="F56" s="90"/>
      <c r="G56" s="90"/>
      <c r="H56" s="90"/>
      <c r="I56" s="92"/>
      <c r="J56" s="94"/>
      <c r="K56" s="94"/>
      <c r="L56" s="95"/>
      <c r="M56" s="96"/>
      <c r="N56" s="37"/>
      <c r="O56" s="38"/>
      <c r="P56" s="38"/>
      <c r="Q56" s="38"/>
      <c r="R56" s="38"/>
    </row>
    <row r="57" spans="1:18" s="39" customFormat="1" ht="18.75">
      <c r="A57" s="86"/>
      <c r="B57" s="87"/>
      <c r="C57" s="88"/>
      <c r="D57" s="128"/>
      <c r="E57" s="90"/>
      <c r="F57" s="90"/>
      <c r="G57" s="90"/>
      <c r="H57" s="90"/>
      <c r="I57" s="92"/>
      <c r="J57" s="92"/>
      <c r="K57" s="92"/>
      <c r="L57" s="93"/>
      <c r="M57" s="96"/>
      <c r="N57" s="37"/>
      <c r="O57" s="38"/>
      <c r="P57" s="38"/>
      <c r="Q57" s="38"/>
      <c r="R57" s="38"/>
    </row>
    <row r="58" spans="1:18" s="39" customFormat="1" ht="18.75">
      <c r="A58" s="86"/>
      <c r="B58" s="87"/>
      <c r="C58" s="88"/>
      <c r="D58" s="128"/>
      <c r="E58" s="91"/>
      <c r="F58" s="90"/>
      <c r="G58" s="90"/>
      <c r="H58" s="91"/>
      <c r="I58" s="92"/>
      <c r="J58" s="97"/>
      <c r="K58" s="92"/>
      <c r="L58" s="93"/>
      <c r="M58" s="96"/>
      <c r="N58" s="37"/>
      <c r="O58" s="38"/>
      <c r="P58" s="38"/>
      <c r="Q58" s="38"/>
      <c r="R58" s="38"/>
    </row>
    <row r="59" spans="1:18" s="39" customFormat="1" ht="18.75">
      <c r="A59" s="86"/>
      <c r="B59" s="87"/>
      <c r="C59" s="88"/>
      <c r="D59" s="128"/>
      <c r="E59" s="91"/>
      <c r="F59" s="91"/>
      <c r="G59" s="90"/>
      <c r="H59" s="91"/>
      <c r="I59" s="97"/>
      <c r="J59" s="97"/>
      <c r="K59" s="92"/>
      <c r="L59" s="93"/>
      <c r="M59" s="96"/>
      <c r="N59" s="37"/>
      <c r="O59" s="38"/>
      <c r="P59" s="38"/>
      <c r="Q59" s="38"/>
      <c r="R59" s="38"/>
    </row>
    <row r="60" spans="1:18" s="39" customFormat="1" ht="18.75">
      <c r="A60" s="86"/>
      <c r="B60" s="87"/>
      <c r="C60" s="88"/>
      <c r="D60" s="128"/>
      <c r="E60" s="91"/>
      <c r="F60" s="90"/>
      <c r="G60" s="90"/>
      <c r="H60" s="90"/>
      <c r="I60" s="92"/>
      <c r="J60" s="97"/>
      <c r="K60" s="92"/>
      <c r="L60" s="93"/>
      <c r="M60" s="96"/>
      <c r="N60" s="37"/>
      <c r="O60" s="38"/>
      <c r="P60" s="38"/>
      <c r="Q60" s="38"/>
      <c r="R60" s="38"/>
    </row>
    <row r="61" spans="1:18" s="39" customFormat="1" ht="18.75">
      <c r="A61" s="86"/>
      <c r="B61" s="87"/>
      <c r="C61" s="88"/>
      <c r="D61" s="128"/>
      <c r="E61" s="91"/>
      <c r="F61" s="91"/>
      <c r="G61" s="90"/>
      <c r="H61" s="91"/>
      <c r="I61" s="97"/>
      <c r="J61" s="92"/>
      <c r="K61" s="92"/>
      <c r="L61" s="93"/>
      <c r="M61" s="96"/>
      <c r="N61" s="37"/>
      <c r="O61" s="38"/>
      <c r="P61" s="38"/>
      <c r="Q61" s="38"/>
      <c r="R61" s="38"/>
    </row>
    <row r="62" spans="1:18" s="39" customFormat="1" ht="18.75">
      <c r="A62" s="86"/>
      <c r="B62" s="87"/>
      <c r="C62" s="88"/>
      <c r="D62" s="128"/>
      <c r="E62" s="90"/>
      <c r="F62" s="90"/>
      <c r="G62" s="90"/>
      <c r="H62" s="91"/>
      <c r="I62" s="97"/>
      <c r="J62" s="97"/>
      <c r="K62" s="92"/>
      <c r="L62" s="93"/>
      <c r="M62" s="96"/>
      <c r="N62" s="37"/>
      <c r="O62" s="38"/>
      <c r="P62" s="38"/>
      <c r="Q62" s="38"/>
      <c r="R62" s="38"/>
    </row>
    <row r="63" spans="1:18" s="39" customFormat="1" ht="18.75">
      <c r="A63" s="86"/>
      <c r="B63" s="87"/>
      <c r="C63" s="88"/>
      <c r="D63" s="128"/>
      <c r="E63" s="90"/>
      <c r="F63" s="90"/>
      <c r="G63" s="90"/>
      <c r="H63" s="90"/>
      <c r="I63" s="92"/>
      <c r="J63" s="94"/>
      <c r="K63" s="94"/>
      <c r="L63" s="95"/>
      <c r="M63" s="96"/>
      <c r="N63" s="37"/>
      <c r="O63" s="38"/>
      <c r="P63" s="38"/>
      <c r="Q63" s="38"/>
      <c r="R63" s="38"/>
    </row>
    <row r="64" spans="1:18" s="39" customFormat="1" ht="18.75">
      <c r="A64" s="86"/>
      <c r="B64" s="87"/>
      <c r="C64" s="88"/>
      <c r="D64" s="128"/>
      <c r="E64" s="90"/>
      <c r="F64" s="91"/>
      <c r="G64" s="90"/>
      <c r="H64" s="90"/>
      <c r="I64" s="92"/>
      <c r="J64" s="92"/>
      <c r="K64" s="92"/>
      <c r="L64" s="93"/>
      <c r="M64" s="96"/>
      <c r="N64" s="37"/>
      <c r="O64" s="38"/>
      <c r="P64" s="38"/>
      <c r="Q64" s="38"/>
      <c r="R64" s="38"/>
    </row>
    <row r="65" spans="1:18" s="39" customFormat="1" ht="18.75">
      <c r="A65" s="86"/>
      <c r="B65" s="87"/>
      <c r="C65" s="88"/>
      <c r="D65" s="128"/>
      <c r="E65" s="90"/>
      <c r="F65" s="91"/>
      <c r="G65" s="90"/>
      <c r="H65" s="90"/>
      <c r="I65" s="92"/>
      <c r="J65" s="92"/>
      <c r="K65" s="92"/>
      <c r="L65" s="93"/>
      <c r="M65" s="96"/>
      <c r="N65" s="37"/>
      <c r="O65" s="38"/>
      <c r="P65" s="38"/>
      <c r="Q65" s="38"/>
      <c r="R65" s="38"/>
    </row>
    <row r="66" spans="1:18" s="39" customFormat="1" ht="18.75">
      <c r="A66" s="86"/>
      <c r="B66" s="87"/>
      <c r="C66" s="88"/>
      <c r="D66" s="128"/>
      <c r="E66" s="90"/>
      <c r="F66" s="91"/>
      <c r="G66" s="90"/>
      <c r="H66" s="90"/>
      <c r="I66" s="92"/>
      <c r="J66" s="92"/>
      <c r="K66" s="92"/>
      <c r="L66" s="99"/>
      <c r="M66" s="96"/>
      <c r="N66" s="37"/>
      <c r="O66" s="38"/>
      <c r="P66" s="38"/>
      <c r="Q66" s="38"/>
      <c r="R66" s="38"/>
    </row>
    <row r="67" spans="1:18" s="39" customFormat="1" ht="18.75">
      <c r="A67" s="86"/>
      <c r="B67" s="87"/>
      <c r="C67" s="88"/>
      <c r="D67" s="128"/>
      <c r="E67" s="90"/>
      <c r="F67" s="91"/>
      <c r="G67" s="91"/>
      <c r="H67" s="91"/>
      <c r="I67" s="97"/>
      <c r="J67" s="97"/>
      <c r="K67" s="100"/>
      <c r="L67" s="93"/>
      <c r="M67" s="96"/>
      <c r="N67" s="37"/>
      <c r="O67" s="38"/>
      <c r="P67" s="38"/>
      <c r="Q67" s="38"/>
      <c r="R67" s="38"/>
    </row>
    <row r="68" spans="1:18" s="39" customFormat="1" ht="18.75">
      <c r="A68" s="86"/>
      <c r="B68" s="87"/>
      <c r="C68" s="88"/>
      <c r="D68" s="128"/>
      <c r="E68" s="90"/>
      <c r="F68" s="90"/>
      <c r="G68" s="90"/>
      <c r="H68" s="90"/>
      <c r="I68" s="92"/>
      <c r="J68" s="94"/>
      <c r="K68" s="94"/>
      <c r="L68" s="95"/>
      <c r="M68" s="96"/>
      <c r="N68" s="37"/>
      <c r="O68" s="38"/>
      <c r="P68" s="38"/>
      <c r="Q68" s="38"/>
      <c r="R68" s="38"/>
    </row>
    <row r="69" spans="1:18" s="39" customFormat="1" ht="18.75">
      <c r="A69" s="86"/>
      <c r="B69" s="87"/>
      <c r="C69" s="88"/>
      <c r="D69" s="128"/>
      <c r="E69" s="91"/>
      <c r="F69" s="90"/>
      <c r="G69" s="90"/>
      <c r="H69" s="90"/>
      <c r="I69" s="92"/>
      <c r="J69" s="92"/>
      <c r="K69" s="92"/>
      <c r="L69" s="93"/>
      <c r="M69" s="96"/>
      <c r="N69" s="37"/>
      <c r="O69" s="38"/>
      <c r="P69" s="38"/>
      <c r="Q69" s="38"/>
      <c r="R69" s="38"/>
    </row>
    <row r="70" spans="1:18" s="39" customFormat="1" ht="18.75">
      <c r="A70" s="86"/>
      <c r="B70" s="87"/>
      <c r="C70" s="88"/>
      <c r="D70" s="128"/>
      <c r="E70" s="90"/>
      <c r="F70" s="90"/>
      <c r="G70" s="90"/>
      <c r="H70" s="90"/>
      <c r="I70" s="92"/>
      <c r="J70" s="94"/>
      <c r="K70" s="94"/>
      <c r="L70" s="95"/>
      <c r="M70" s="96"/>
      <c r="N70" s="37"/>
      <c r="O70" s="38"/>
      <c r="P70" s="38"/>
      <c r="Q70" s="38"/>
      <c r="R70" s="38"/>
    </row>
    <row r="71" spans="1:18" s="39" customFormat="1" ht="18.75">
      <c r="A71" s="86"/>
      <c r="B71" s="87"/>
      <c r="C71" s="88"/>
      <c r="D71" s="129"/>
      <c r="E71" s="90"/>
      <c r="F71" s="90"/>
      <c r="G71" s="90"/>
      <c r="H71" s="90"/>
      <c r="I71" s="92"/>
      <c r="J71" s="92"/>
      <c r="K71" s="92"/>
      <c r="L71" s="93"/>
      <c r="M71" s="96"/>
      <c r="N71" s="37"/>
      <c r="O71" s="38"/>
      <c r="P71" s="38"/>
      <c r="Q71" s="38"/>
      <c r="R71" s="38"/>
    </row>
    <row r="72" spans="1:18" s="39" customFormat="1" ht="18.75">
      <c r="A72" s="86"/>
      <c r="B72" s="87"/>
      <c r="C72" s="88"/>
      <c r="D72" s="129"/>
      <c r="E72" s="90"/>
      <c r="F72" s="90"/>
      <c r="G72" s="90"/>
      <c r="H72" s="90"/>
      <c r="I72" s="97"/>
      <c r="J72" s="97"/>
      <c r="K72" s="92"/>
      <c r="L72" s="93"/>
      <c r="M72" s="96"/>
      <c r="N72" s="37"/>
      <c r="O72" s="38"/>
      <c r="P72" s="38"/>
      <c r="Q72" s="38"/>
      <c r="R72" s="38"/>
    </row>
    <row r="73" spans="1:18" s="39" customFormat="1" ht="18.75">
      <c r="A73" s="86"/>
      <c r="B73" s="87"/>
      <c r="C73" s="88"/>
      <c r="D73" s="130"/>
      <c r="E73" s="90"/>
      <c r="F73" s="90"/>
      <c r="G73" s="90"/>
      <c r="H73" s="91"/>
      <c r="I73" s="97"/>
      <c r="J73" s="101"/>
      <c r="K73" s="94"/>
      <c r="L73" s="95"/>
      <c r="M73" s="102"/>
      <c r="N73" s="37"/>
      <c r="O73" s="38"/>
      <c r="P73" s="38"/>
      <c r="Q73" s="38"/>
      <c r="R73" s="38"/>
    </row>
    <row r="74" spans="1:18" s="39" customFormat="1" ht="18.75">
      <c r="A74" s="86"/>
      <c r="B74" s="87"/>
      <c r="C74" s="88"/>
      <c r="D74" s="130"/>
      <c r="E74" s="91"/>
      <c r="F74" s="91"/>
      <c r="G74" s="90"/>
      <c r="H74" s="90"/>
      <c r="I74" s="92"/>
      <c r="J74" s="97"/>
      <c r="K74" s="92"/>
      <c r="L74" s="93"/>
      <c r="M74" s="102"/>
      <c r="N74" s="37"/>
      <c r="O74" s="38"/>
      <c r="P74" s="38"/>
      <c r="Q74" s="38"/>
      <c r="R74" s="38"/>
    </row>
    <row r="75" spans="1:18" s="39" customFormat="1" ht="18.75">
      <c r="A75" s="86"/>
      <c r="B75" s="87"/>
      <c r="C75" s="88"/>
      <c r="D75" s="130"/>
      <c r="E75" s="91"/>
      <c r="F75" s="91"/>
      <c r="G75" s="90"/>
      <c r="H75" s="90"/>
      <c r="I75" s="92"/>
      <c r="J75" s="97"/>
      <c r="K75" s="92"/>
      <c r="L75" s="93"/>
      <c r="M75" s="102"/>
      <c r="N75" s="37"/>
      <c r="O75" s="38"/>
      <c r="P75" s="38"/>
      <c r="Q75" s="38"/>
      <c r="R75" s="38"/>
    </row>
    <row r="76" spans="1:18" s="39" customFormat="1" ht="18.75">
      <c r="A76" s="86"/>
      <c r="B76" s="87"/>
      <c r="C76" s="88"/>
      <c r="D76" s="130"/>
      <c r="E76" s="90"/>
      <c r="F76" s="90"/>
      <c r="G76" s="90"/>
      <c r="H76" s="90"/>
      <c r="I76" s="92"/>
      <c r="J76" s="92"/>
      <c r="K76" s="92"/>
      <c r="L76" s="93"/>
      <c r="M76" s="102"/>
      <c r="N76" s="37"/>
      <c r="O76" s="38"/>
      <c r="P76" s="38"/>
      <c r="Q76" s="38"/>
      <c r="R76" s="38"/>
    </row>
    <row r="77" spans="1:18" s="39" customFormat="1" ht="18.75">
      <c r="A77" s="86"/>
      <c r="B77" s="87"/>
      <c r="C77" s="88"/>
      <c r="D77" s="130"/>
      <c r="E77" s="90"/>
      <c r="F77" s="90"/>
      <c r="G77" s="90"/>
      <c r="H77" s="90"/>
      <c r="I77" s="92"/>
      <c r="J77" s="92"/>
      <c r="K77" s="92"/>
      <c r="L77" s="93"/>
      <c r="M77" s="102"/>
      <c r="N77" s="37"/>
      <c r="O77" s="38"/>
      <c r="P77" s="38"/>
      <c r="Q77" s="38"/>
      <c r="R77" s="38"/>
    </row>
    <row r="78" spans="1:18" s="39" customFormat="1" ht="18.75">
      <c r="A78" s="86"/>
      <c r="B78" s="87"/>
      <c r="C78" s="88"/>
      <c r="D78" s="130"/>
      <c r="E78" s="90"/>
      <c r="F78" s="90"/>
      <c r="G78" s="90"/>
      <c r="H78" s="90"/>
      <c r="I78" s="92"/>
      <c r="J78" s="92"/>
      <c r="K78" s="92"/>
      <c r="L78" s="93"/>
      <c r="M78" s="102"/>
      <c r="N78" s="37"/>
      <c r="O78" s="38"/>
      <c r="P78" s="38"/>
      <c r="Q78" s="38"/>
      <c r="R78" s="38"/>
    </row>
    <row r="79" spans="1:18" s="39" customFormat="1" ht="18.75">
      <c r="A79" s="86"/>
      <c r="B79" s="87"/>
      <c r="C79" s="88"/>
      <c r="D79" s="130"/>
      <c r="E79" s="90"/>
      <c r="F79" s="90"/>
      <c r="G79" s="90"/>
      <c r="H79" s="90"/>
      <c r="I79" s="92"/>
      <c r="J79" s="92"/>
      <c r="K79" s="92"/>
      <c r="L79" s="93"/>
      <c r="M79" s="102"/>
      <c r="N79" s="37"/>
      <c r="O79" s="38"/>
      <c r="P79" s="38"/>
      <c r="Q79" s="38"/>
      <c r="R79" s="38"/>
    </row>
    <row r="80" spans="1:18" s="39" customFormat="1" ht="18.75">
      <c r="A80" s="86"/>
      <c r="B80" s="87"/>
      <c r="C80" s="88"/>
      <c r="D80" s="130"/>
      <c r="E80" s="90"/>
      <c r="F80" s="90"/>
      <c r="G80" s="90"/>
      <c r="H80" s="90"/>
      <c r="I80" s="92"/>
      <c r="J80" s="92"/>
      <c r="K80" s="92"/>
      <c r="L80" s="93"/>
      <c r="M80" s="102"/>
      <c r="N80" s="37"/>
      <c r="O80" s="38"/>
      <c r="P80" s="38"/>
      <c r="Q80" s="38"/>
      <c r="R80" s="38"/>
    </row>
    <row r="81" spans="1:18" s="39" customFormat="1" ht="18.75">
      <c r="A81" s="86"/>
      <c r="B81" s="87"/>
      <c r="C81" s="88"/>
      <c r="D81" s="130"/>
      <c r="E81" s="90"/>
      <c r="F81" s="90"/>
      <c r="G81" s="90"/>
      <c r="H81" s="90"/>
      <c r="I81" s="92"/>
      <c r="J81" s="94"/>
      <c r="K81" s="94"/>
      <c r="L81" s="95"/>
      <c r="M81" s="102"/>
      <c r="N81" s="37"/>
      <c r="O81" s="38"/>
      <c r="P81" s="38"/>
      <c r="Q81" s="38"/>
      <c r="R81" s="38"/>
    </row>
    <row r="82" spans="1:18" s="39" customFormat="1" ht="18.75">
      <c r="A82" s="86"/>
      <c r="B82" s="87"/>
      <c r="C82" s="88"/>
      <c r="D82" s="130"/>
      <c r="E82" s="90"/>
      <c r="F82" s="90"/>
      <c r="G82" s="90"/>
      <c r="H82" s="90"/>
      <c r="I82" s="92"/>
      <c r="J82" s="92"/>
      <c r="K82" s="92"/>
      <c r="L82" s="93"/>
      <c r="M82" s="102"/>
      <c r="N82" s="37"/>
      <c r="O82" s="38"/>
      <c r="P82" s="38"/>
      <c r="Q82" s="38"/>
      <c r="R82" s="38"/>
    </row>
    <row r="83" spans="1:18" s="39" customFormat="1" ht="18.75">
      <c r="A83" s="86"/>
      <c r="B83" s="87"/>
      <c r="C83" s="88"/>
      <c r="D83" s="130"/>
      <c r="E83" s="90"/>
      <c r="F83" s="90"/>
      <c r="G83" s="90"/>
      <c r="H83" s="90"/>
      <c r="I83" s="92"/>
      <c r="J83" s="94"/>
      <c r="K83" s="94"/>
      <c r="L83" s="95"/>
      <c r="M83" s="102"/>
      <c r="N83" s="37"/>
      <c r="O83" s="38"/>
      <c r="P83" s="38"/>
      <c r="Q83" s="38"/>
      <c r="R83" s="38"/>
    </row>
    <row r="84" spans="1:18" s="39" customFormat="1" ht="18.75">
      <c r="A84" s="86"/>
      <c r="B84" s="87"/>
      <c r="C84" s="88"/>
      <c r="D84" s="130"/>
      <c r="E84" s="90"/>
      <c r="F84" s="90"/>
      <c r="G84" s="90"/>
      <c r="H84" s="90"/>
      <c r="I84" s="92"/>
      <c r="J84" s="92"/>
      <c r="K84" s="92"/>
      <c r="L84" s="93"/>
      <c r="M84" s="102"/>
      <c r="N84" s="37"/>
      <c r="O84" s="38"/>
      <c r="P84" s="38"/>
      <c r="Q84" s="38"/>
      <c r="R84" s="38"/>
    </row>
    <row r="85" spans="1:18" s="39" customFormat="1" ht="18.75">
      <c r="A85" s="86"/>
      <c r="B85" s="87"/>
      <c r="C85" s="88"/>
      <c r="D85" s="130"/>
      <c r="E85" s="90"/>
      <c r="F85" s="90"/>
      <c r="G85" s="90"/>
      <c r="H85" s="90"/>
      <c r="I85" s="92"/>
      <c r="J85" s="92"/>
      <c r="K85" s="92"/>
      <c r="L85" s="99"/>
      <c r="M85" s="102"/>
      <c r="N85" s="37"/>
      <c r="O85" s="38"/>
      <c r="P85" s="38"/>
      <c r="Q85" s="38"/>
      <c r="R85" s="38"/>
    </row>
    <row r="86" spans="1:18" s="39" customFormat="1" ht="18.75">
      <c r="A86" s="86"/>
      <c r="B86" s="87"/>
      <c r="C86" s="88"/>
      <c r="D86" s="130"/>
      <c r="E86" s="90"/>
      <c r="F86" s="90"/>
      <c r="G86" s="90"/>
      <c r="H86" s="90"/>
      <c r="I86" s="92"/>
      <c r="J86" s="92"/>
      <c r="K86" s="92"/>
      <c r="L86" s="93"/>
      <c r="M86" s="102"/>
      <c r="N86" s="37"/>
      <c r="O86" s="38"/>
      <c r="P86" s="38"/>
      <c r="Q86" s="38"/>
      <c r="R86" s="38"/>
    </row>
    <row r="87" spans="1:18" s="39" customFormat="1" ht="18.75">
      <c r="A87" s="86"/>
      <c r="B87" s="87"/>
      <c r="C87" s="88"/>
      <c r="D87" s="130"/>
      <c r="E87" s="90"/>
      <c r="F87" s="90"/>
      <c r="G87" s="90"/>
      <c r="H87" s="90"/>
      <c r="I87" s="92"/>
      <c r="J87" s="92"/>
      <c r="K87" s="92"/>
      <c r="L87" s="93"/>
      <c r="M87" s="102"/>
      <c r="N87" s="37"/>
      <c r="O87" s="38"/>
      <c r="P87" s="38"/>
      <c r="Q87" s="38"/>
      <c r="R87" s="38"/>
    </row>
    <row r="88" spans="1:18" s="39" customFormat="1" ht="18.75">
      <c r="A88" s="86"/>
      <c r="B88" s="87"/>
      <c r="C88" s="88"/>
      <c r="D88" s="130"/>
      <c r="E88" s="90"/>
      <c r="F88" s="90"/>
      <c r="G88" s="90"/>
      <c r="H88" s="90"/>
      <c r="I88" s="92"/>
      <c r="J88" s="92"/>
      <c r="K88" s="92"/>
      <c r="L88" s="93"/>
      <c r="M88" s="102"/>
      <c r="N88" s="37"/>
      <c r="O88" s="38"/>
      <c r="P88" s="38"/>
      <c r="Q88" s="38"/>
      <c r="R88" s="38"/>
    </row>
    <row r="89" spans="1:18" s="39" customFormat="1" ht="18.75">
      <c r="A89" s="86"/>
      <c r="B89" s="87"/>
      <c r="C89" s="88"/>
      <c r="D89" s="130"/>
      <c r="E89" s="90"/>
      <c r="F89" s="90"/>
      <c r="G89" s="90"/>
      <c r="H89" s="90"/>
      <c r="I89" s="92"/>
      <c r="J89" s="92"/>
      <c r="K89" s="92"/>
      <c r="L89" s="103"/>
      <c r="M89" s="102"/>
      <c r="N89" s="37"/>
      <c r="O89" s="38"/>
      <c r="P89" s="38"/>
      <c r="Q89" s="38"/>
      <c r="R89" s="38"/>
    </row>
    <row r="90" spans="1:18" s="39" customFormat="1" ht="18.75">
      <c r="A90" s="86"/>
      <c r="B90" s="87"/>
      <c r="C90" s="88"/>
      <c r="D90" s="130"/>
      <c r="E90" s="90"/>
      <c r="F90" s="90"/>
      <c r="G90" s="90"/>
      <c r="H90" s="90"/>
      <c r="I90" s="92"/>
      <c r="J90" s="92"/>
      <c r="K90" s="92"/>
      <c r="L90" s="93"/>
      <c r="M90" s="102"/>
      <c r="N90" s="37"/>
      <c r="O90" s="38"/>
      <c r="P90" s="38"/>
      <c r="Q90" s="38"/>
      <c r="R90" s="38"/>
    </row>
    <row r="91" spans="1:18" s="39" customFormat="1" ht="18.75">
      <c r="A91" s="86"/>
      <c r="B91" s="87"/>
      <c r="C91" s="88"/>
      <c r="D91" s="130"/>
      <c r="E91" s="90"/>
      <c r="F91" s="90"/>
      <c r="G91" s="90"/>
      <c r="H91" s="90"/>
      <c r="I91" s="92"/>
      <c r="J91" s="94"/>
      <c r="K91" s="94"/>
      <c r="L91" s="99"/>
      <c r="M91" s="102"/>
      <c r="N91" s="37"/>
      <c r="O91" s="38"/>
      <c r="P91" s="38"/>
      <c r="Q91" s="38"/>
      <c r="R91" s="38"/>
    </row>
    <row r="92" spans="1:18" s="39" customFormat="1" ht="18.75">
      <c r="A92" s="86"/>
      <c r="B92" s="87"/>
      <c r="C92" s="88"/>
      <c r="D92" s="130"/>
      <c r="E92" s="90"/>
      <c r="F92" s="90"/>
      <c r="G92" s="90"/>
      <c r="H92" s="90"/>
      <c r="I92" s="92"/>
      <c r="J92" s="92"/>
      <c r="K92" s="92"/>
      <c r="L92" s="93"/>
      <c r="M92" s="102"/>
      <c r="N92" s="37"/>
      <c r="O92" s="38"/>
      <c r="P92" s="38"/>
      <c r="Q92" s="38"/>
      <c r="R92" s="38"/>
    </row>
    <row r="93" spans="1:18" s="39" customFormat="1" ht="18.75">
      <c r="A93" s="86"/>
      <c r="B93" s="87"/>
      <c r="C93" s="88"/>
      <c r="D93" s="130"/>
      <c r="E93" s="90"/>
      <c r="F93" s="90"/>
      <c r="G93" s="90"/>
      <c r="H93" s="90"/>
      <c r="I93" s="92"/>
      <c r="J93" s="92"/>
      <c r="K93" s="92"/>
      <c r="L93" s="93"/>
      <c r="M93" s="102"/>
      <c r="N93" s="37"/>
      <c r="O93" s="38"/>
      <c r="P93" s="38"/>
      <c r="Q93" s="38"/>
      <c r="R93" s="38"/>
    </row>
    <row r="94" spans="1:18" s="39" customFormat="1" ht="18.75">
      <c r="A94" s="86"/>
      <c r="B94" s="87"/>
      <c r="C94" s="88"/>
      <c r="D94" s="130"/>
      <c r="E94" s="90"/>
      <c r="F94" s="90"/>
      <c r="G94" s="90"/>
      <c r="H94" s="90"/>
      <c r="I94" s="92"/>
      <c r="J94" s="94"/>
      <c r="K94" s="94"/>
      <c r="L94" s="95"/>
      <c r="M94" s="102"/>
      <c r="N94" s="37"/>
      <c r="O94" s="38"/>
      <c r="P94" s="38"/>
      <c r="Q94" s="38"/>
      <c r="R94" s="38"/>
    </row>
    <row r="95" spans="1:18" s="39" customFormat="1" ht="18.75">
      <c r="A95" s="86"/>
      <c r="B95" s="87"/>
      <c r="C95" s="88"/>
      <c r="D95" s="130"/>
      <c r="E95" s="90"/>
      <c r="F95" s="90"/>
      <c r="G95" s="90"/>
      <c r="H95" s="90"/>
      <c r="I95" s="92"/>
      <c r="J95" s="92"/>
      <c r="K95" s="92"/>
      <c r="L95" s="93"/>
      <c r="M95" s="102"/>
      <c r="N95" s="37"/>
      <c r="O95" s="38"/>
      <c r="P95" s="38"/>
      <c r="Q95" s="38"/>
      <c r="R95" s="38"/>
    </row>
    <row r="96" spans="1:18" s="39" customFormat="1" ht="18.75">
      <c r="A96" s="86"/>
      <c r="B96" s="87"/>
      <c r="C96" s="88"/>
      <c r="D96" s="130"/>
      <c r="E96" s="90"/>
      <c r="F96" s="90"/>
      <c r="G96" s="90"/>
      <c r="H96" s="90"/>
      <c r="I96" s="92"/>
      <c r="J96" s="92"/>
      <c r="K96" s="92"/>
      <c r="L96" s="93"/>
      <c r="M96" s="102"/>
      <c r="N96" s="37"/>
      <c r="O96" s="38"/>
      <c r="P96" s="38"/>
      <c r="Q96" s="38"/>
      <c r="R96" s="38"/>
    </row>
    <row r="97" spans="1:18" s="39" customFormat="1" ht="18.75">
      <c r="A97" s="86"/>
      <c r="B97" s="87"/>
      <c r="C97" s="88"/>
      <c r="D97" s="130"/>
      <c r="E97" s="90"/>
      <c r="F97" s="90"/>
      <c r="G97" s="90"/>
      <c r="H97" s="90"/>
      <c r="I97" s="92"/>
      <c r="J97" s="92"/>
      <c r="K97" s="92"/>
      <c r="L97" s="99"/>
      <c r="M97" s="102"/>
      <c r="N97" s="37"/>
      <c r="O97" s="38"/>
      <c r="P97" s="38"/>
      <c r="Q97" s="38"/>
      <c r="R97" s="38"/>
    </row>
    <row r="98" spans="1:18" s="39" customFormat="1" ht="18">
      <c r="A98" s="93"/>
      <c r="B98" s="104"/>
      <c r="C98" s="104"/>
      <c r="D98" s="130"/>
      <c r="E98" s="105"/>
      <c r="F98" s="106"/>
      <c r="G98" s="106"/>
      <c r="H98" s="106"/>
      <c r="I98" s="106"/>
      <c r="J98" s="107"/>
      <c r="K98" s="108"/>
      <c r="L98" s="93"/>
      <c r="M98" s="102"/>
      <c r="N98" s="37"/>
      <c r="O98" s="38"/>
      <c r="P98" s="38"/>
      <c r="Q98" s="38"/>
      <c r="R98" s="38"/>
    </row>
    <row r="99" spans="1:18" s="39" customFormat="1" ht="18">
      <c r="A99" s="93"/>
      <c r="B99" s="104"/>
      <c r="C99" s="104"/>
      <c r="D99" s="130"/>
      <c r="E99" s="105"/>
      <c r="F99" s="106"/>
      <c r="G99" s="106"/>
      <c r="H99" s="106"/>
      <c r="I99" s="106"/>
      <c r="J99" s="109"/>
      <c r="K99" s="109"/>
      <c r="L99" s="95"/>
      <c r="M99" s="102"/>
      <c r="N99" s="37"/>
      <c r="O99" s="38"/>
      <c r="P99" s="38"/>
      <c r="Q99" s="38"/>
      <c r="R99" s="38"/>
    </row>
    <row r="100" spans="1:18" s="39" customFormat="1" ht="18">
      <c r="A100" s="93"/>
      <c r="B100" s="104"/>
      <c r="C100" s="104"/>
      <c r="D100" s="130"/>
      <c r="E100" s="105"/>
      <c r="F100" s="106"/>
      <c r="G100" s="106"/>
      <c r="H100" s="106"/>
      <c r="I100" s="106"/>
      <c r="J100" s="107"/>
      <c r="K100" s="108"/>
      <c r="L100" s="93"/>
      <c r="M100" s="102"/>
      <c r="N100" s="37"/>
      <c r="O100" s="38"/>
      <c r="P100" s="38"/>
      <c r="Q100" s="38"/>
      <c r="R100" s="38"/>
    </row>
    <row r="101" spans="1:18" s="39" customFormat="1" ht="18">
      <c r="A101" s="93"/>
      <c r="B101" s="104"/>
      <c r="C101" s="104"/>
      <c r="D101" s="130"/>
      <c r="E101" s="105"/>
      <c r="F101" s="106"/>
      <c r="G101" s="106"/>
      <c r="H101" s="106"/>
      <c r="I101" s="106"/>
      <c r="J101" s="107"/>
      <c r="K101" s="108"/>
      <c r="L101" s="93"/>
      <c r="M101" s="102"/>
      <c r="N101" s="37"/>
      <c r="O101" s="38"/>
      <c r="P101" s="38"/>
      <c r="Q101" s="38"/>
      <c r="R101" s="38"/>
    </row>
    <row r="102" spans="1:18" s="39" customFormat="1" ht="18">
      <c r="A102" s="93"/>
      <c r="B102" s="104"/>
      <c r="C102" s="104"/>
      <c r="D102" s="130"/>
      <c r="E102" s="105"/>
      <c r="F102" s="106"/>
      <c r="G102" s="106"/>
      <c r="H102" s="106"/>
      <c r="I102" s="106"/>
      <c r="J102" s="107"/>
      <c r="K102" s="108"/>
      <c r="L102" s="93"/>
      <c r="M102" s="102"/>
      <c r="N102" s="37"/>
      <c r="O102" s="38"/>
      <c r="P102" s="38"/>
      <c r="Q102" s="38"/>
      <c r="R102" s="38"/>
    </row>
    <row r="103" spans="1:18" s="39" customFormat="1" ht="18">
      <c r="A103" s="93"/>
      <c r="B103" s="104"/>
      <c r="C103" s="104"/>
      <c r="D103" s="130"/>
      <c r="E103" s="105"/>
      <c r="F103" s="106"/>
      <c r="G103" s="106"/>
      <c r="H103" s="106"/>
      <c r="I103" s="106"/>
      <c r="J103" s="107"/>
      <c r="K103" s="108"/>
      <c r="L103" s="93"/>
      <c r="M103" s="102"/>
      <c r="N103" s="37"/>
      <c r="O103" s="38"/>
      <c r="P103" s="38"/>
      <c r="Q103" s="38"/>
      <c r="R103" s="38"/>
    </row>
    <row r="104" spans="1:18" s="39" customFormat="1" ht="18">
      <c r="A104" s="93"/>
      <c r="B104" s="104"/>
      <c r="C104" s="104"/>
      <c r="D104" s="130"/>
      <c r="E104" s="105"/>
      <c r="F104" s="106"/>
      <c r="G104" s="106"/>
      <c r="H104" s="106"/>
      <c r="I104" s="106"/>
      <c r="J104" s="107"/>
      <c r="K104" s="108"/>
      <c r="L104" s="93"/>
      <c r="M104" s="102"/>
      <c r="N104" s="37"/>
      <c r="O104" s="38"/>
      <c r="P104" s="38"/>
      <c r="Q104" s="38"/>
      <c r="R104" s="38"/>
    </row>
    <row r="105" spans="1:18" s="39" customFormat="1" ht="18">
      <c r="A105" s="93"/>
      <c r="B105" s="104"/>
      <c r="C105" s="104"/>
      <c r="D105" s="130"/>
      <c r="E105" s="105"/>
      <c r="F105" s="106"/>
      <c r="G105" s="106"/>
      <c r="H105" s="106"/>
      <c r="I105" s="106"/>
      <c r="J105" s="107"/>
      <c r="K105" s="108"/>
      <c r="L105" s="93"/>
      <c r="M105" s="102"/>
      <c r="N105" s="37"/>
      <c r="O105" s="38"/>
      <c r="P105" s="38"/>
      <c r="Q105" s="38"/>
      <c r="R105" s="38"/>
    </row>
    <row r="106" spans="1:18" s="39" customFormat="1" ht="18">
      <c r="A106" s="93"/>
      <c r="B106" s="104"/>
      <c r="C106" s="104"/>
      <c r="D106" s="130"/>
      <c r="E106" s="105"/>
      <c r="F106" s="106"/>
      <c r="G106" s="106"/>
      <c r="H106" s="106"/>
      <c r="I106" s="106"/>
      <c r="J106" s="107"/>
      <c r="K106" s="108"/>
      <c r="L106" s="93"/>
      <c r="M106" s="102"/>
      <c r="N106" s="37"/>
      <c r="O106" s="38"/>
      <c r="P106" s="38"/>
      <c r="Q106" s="38"/>
      <c r="R106" s="38"/>
    </row>
    <row r="107" spans="1:18" s="39" customFormat="1" ht="18">
      <c r="A107" s="93"/>
      <c r="B107" s="104"/>
      <c r="C107" s="104"/>
      <c r="D107" s="130"/>
      <c r="E107" s="105"/>
      <c r="F107" s="106"/>
      <c r="G107" s="106"/>
      <c r="H107" s="106"/>
      <c r="I107" s="106"/>
      <c r="J107" s="107"/>
      <c r="K107" s="108"/>
      <c r="L107" s="93"/>
      <c r="M107" s="102"/>
      <c r="N107" s="37"/>
      <c r="O107" s="38"/>
      <c r="P107" s="38"/>
      <c r="Q107" s="38"/>
      <c r="R107" s="38"/>
    </row>
    <row r="108" spans="1:18" s="39" customFormat="1" ht="18">
      <c r="A108" s="93"/>
      <c r="B108" s="104"/>
      <c r="C108" s="104"/>
      <c r="D108" s="130"/>
      <c r="E108" s="105"/>
      <c r="F108" s="106"/>
      <c r="G108" s="106"/>
      <c r="H108" s="106"/>
      <c r="I108" s="106"/>
      <c r="J108" s="109"/>
      <c r="K108" s="109"/>
      <c r="L108" s="95"/>
      <c r="M108" s="102"/>
      <c r="N108" s="37"/>
      <c r="O108" s="38"/>
      <c r="P108" s="38"/>
      <c r="Q108" s="38"/>
      <c r="R108" s="38"/>
    </row>
    <row r="109" spans="1:18" s="39" customFormat="1" ht="18">
      <c r="A109" s="93"/>
      <c r="B109" s="104"/>
      <c r="C109" s="104"/>
      <c r="D109" s="130"/>
      <c r="E109" s="105"/>
      <c r="F109" s="106"/>
      <c r="G109" s="106"/>
      <c r="H109" s="106"/>
      <c r="I109" s="106"/>
      <c r="J109" s="107"/>
      <c r="K109" s="108"/>
      <c r="L109" s="93"/>
      <c r="M109" s="102"/>
      <c r="N109" s="37"/>
      <c r="O109" s="38"/>
      <c r="P109" s="38"/>
      <c r="Q109" s="38"/>
      <c r="R109" s="38"/>
    </row>
    <row r="110" spans="1:18" s="39" customFormat="1" ht="18">
      <c r="A110" s="93"/>
      <c r="B110" s="104"/>
      <c r="C110" s="104"/>
      <c r="D110" s="130"/>
      <c r="E110" s="105"/>
      <c r="F110" s="106"/>
      <c r="G110" s="106"/>
      <c r="H110" s="106"/>
      <c r="I110" s="106"/>
      <c r="J110" s="107"/>
      <c r="K110" s="108"/>
      <c r="L110" s="93"/>
      <c r="M110" s="102"/>
      <c r="N110" s="37"/>
      <c r="O110" s="38"/>
      <c r="P110" s="38"/>
      <c r="Q110" s="38"/>
      <c r="R110" s="38"/>
    </row>
    <row r="111" spans="1:18" s="39" customFormat="1" ht="18">
      <c r="A111" s="93"/>
      <c r="B111" s="104"/>
      <c r="C111" s="104"/>
      <c r="D111" s="130"/>
      <c r="E111" s="105"/>
      <c r="F111" s="106"/>
      <c r="G111" s="106"/>
      <c r="H111" s="106"/>
      <c r="I111" s="106"/>
      <c r="J111" s="107"/>
      <c r="K111" s="108"/>
      <c r="L111" s="93"/>
      <c r="M111" s="102"/>
      <c r="N111" s="37"/>
      <c r="O111" s="38"/>
      <c r="P111" s="38"/>
      <c r="Q111" s="38"/>
      <c r="R111" s="38"/>
    </row>
    <row r="112" spans="1:18" s="39" customFormat="1" ht="18">
      <c r="A112" s="93"/>
      <c r="B112" s="93"/>
      <c r="C112" s="104"/>
      <c r="D112" s="130"/>
      <c r="E112" s="105"/>
      <c r="F112" s="106"/>
      <c r="G112" s="106"/>
      <c r="H112" s="106"/>
      <c r="I112" s="106"/>
      <c r="J112" s="107"/>
      <c r="K112" s="108"/>
      <c r="L112" s="93"/>
      <c r="M112" s="102"/>
      <c r="N112" s="37"/>
      <c r="O112" s="38"/>
      <c r="P112" s="38"/>
      <c r="Q112" s="38"/>
      <c r="R112" s="38"/>
    </row>
    <row r="113" spans="1:18" s="39" customFormat="1" ht="18">
      <c r="A113" s="93"/>
      <c r="B113" s="104"/>
      <c r="C113" s="104"/>
      <c r="D113" s="130"/>
      <c r="E113" s="105"/>
      <c r="F113" s="106"/>
      <c r="G113" s="106"/>
      <c r="H113" s="106"/>
      <c r="I113" s="106"/>
      <c r="J113" s="107"/>
      <c r="K113" s="108"/>
      <c r="L113" s="93"/>
      <c r="M113" s="102"/>
      <c r="N113" s="37"/>
      <c r="O113" s="38"/>
      <c r="P113" s="38"/>
      <c r="Q113" s="38"/>
      <c r="R113" s="38"/>
    </row>
    <row r="114" spans="1:18" s="39" customFormat="1" ht="18">
      <c r="A114" s="93"/>
      <c r="B114" s="104"/>
      <c r="C114" s="104"/>
      <c r="D114" s="130"/>
      <c r="E114" s="105"/>
      <c r="F114" s="106"/>
      <c r="G114" s="106"/>
      <c r="H114" s="106"/>
      <c r="I114" s="106"/>
      <c r="J114" s="107"/>
      <c r="K114" s="108"/>
      <c r="L114" s="93"/>
      <c r="M114" s="102"/>
      <c r="N114" s="37"/>
      <c r="O114" s="38"/>
      <c r="P114" s="38"/>
      <c r="Q114" s="38"/>
      <c r="R114" s="38"/>
    </row>
    <row r="115" spans="1:18" s="39" customFormat="1" ht="18">
      <c r="A115" s="93"/>
      <c r="B115" s="104"/>
      <c r="C115" s="104"/>
      <c r="D115" s="130"/>
      <c r="E115" s="105"/>
      <c r="F115" s="106"/>
      <c r="G115" s="106"/>
      <c r="H115" s="106"/>
      <c r="I115" s="106"/>
      <c r="J115" s="107"/>
      <c r="K115" s="108"/>
      <c r="L115" s="93"/>
      <c r="M115" s="102"/>
      <c r="N115" s="37"/>
      <c r="O115" s="38"/>
      <c r="P115" s="38"/>
      <c r="Q115" s="38"/>
      <c r="R115" s="38"/>
    </row>
    <row r="116" spans="1:18" s="39" customFormat="1" ht="18">
      <c r="A116" s="93"/>
      <c r="B116" s="104"/>
      <c r="C116" s="104"/>
      <c r="D116" s="130"/>
      <c r="E116" s="105"/>
      <c r="F116" s="106"/>
      <c r="G116" s="106"/>
      <c r="H116" s="106"/>
      <c r="I116" s="106"/>
      <c r="J116" s="107"/>
      <c r="K116" s="108"/>
      <c r="L116" s="93"/>
      <c r="M116" s="102"/>
      <c r="N116" s="37"/>
      <c r="O116" s="38"/>
      <c r="P116" s="38"/>
      <c r="Q116" s="38"/>
      <c r="R116" s="38"/>
    </row>
    <row r="117" spans="1:18" s="39" customFormat="1" ht="18">
      <c r="A117" s="93"/>
      <c r="B117" s="104"/>
      <c r="C117" s="104"/>
      <c r="D117" s="130"/>
      <c r="E117" s="105"/>
      <c r="F117" s="106"/>
      <c r="G117" s="106"/>
      <c r="H117" s="106"/>
      <c r="I117" s="106"/>
      <c r="J117" s="109"/>
      <c r="K117" s="109"/>
      <c r="L117" s="95"/>
      <c r="M117" s="102"/>
      <c r="N117" s="37"/>
      <c r="O117" s="38"/>
      <c r="P117" s="38"/>
      <c r="Q117" s="38"/>
      <c r="R117" s="38"/>
    </row>
    <row r="118" spans="1:18" s="39" customFormat="1" ht="18">
      <c r="A118" s="93"/>
      <c r="B118" s="104"/>
      <c r="C118" s="104"/>
      <c r="D118" s="130"/>
      <c r="E118" s="105"/>
      <c r="F118" s="106"/>
      <c r="G118" s="106"/>
      <c r="H118" s="106"/>
      <c r="I118" s="106"/>
      <c r="J118" s="107"/>
      <c r="K118" s="108"/>
      <c r="L118" s="93"/>
      <c r="M118" s="102"/>
      <c r="N118" s="37"/>
      <c r="O118" s="38"/>
      <c r="P118" s="38"/>
      <c r="Q118" s="38"/>
      <c r="R118" s="38"/>
    </row>
    <row r="119" spans="1:18" s="39" customFormat="1" ht="18">
      <c r="A119" s="93"/>
      <c r="B119" s="104"/>
      <c r="C119" s="104"/>
      <c r="D119" s="130"/>
      <c r="E119" s="105"/>
      <c r="F119" s="106"/>
      <c r="G119" s="106"/>
      <c r="H119" s="106"/>
      <c r="I119" s="106"/>
      <c r="J119" s="107"/>
      <c r="K119" s="108"/>
      <c r="L119" s="93"/>
      <c r="M119" s="102"/>
      <c r="N119" s="37"/>
      <c r="O119" s="38"/>
      <c r="P119" s="38"/>
      <c r="Q119" s="38"/>
      <c r="R119" s="38"/>
    </row>
    <row r="120" spans="1:18" s="39" customFormat="1" ht="18">
      <c r="A120" s="93"/>
      <c r="B120" s="104"/>
      <c r="C120" s="104"/>
      <c r="D120" s="130"/>
      <c r="E120" s="105"/>
      <c r="F120" s="106"/>
      <c r="G120" s="106"/>
      <c r="H120" s="106"/>
      <c r="I120" s="106"/>
      <c r="J120" s="108"/>
      <c r="K120" s="108"/>
      <c r="L120" s="93"/>
      <c r="M120" s="102"/>
      <c r="N120" s="37"/>
      <c r="O120" s="38"/>
      <c r="P120" s="38"/>
      <c r="Q120" s="38"/>
      <c r="R120" s="38"/>
    </row>
    <row r="121" spans="1:18" s="39" customFormat="1" ht="18">
      <c r="A121" s="93"/>
      <c r="B121" s="104"/>
      <c r="C121" s="104"/>
      <c r="D121" s="130"/>
      <c r="E121" s="105"/>
      <c r="F121" s="106"/>
      <c r="G121" s="106"/>
      <c r="H121" s="106"/>
      <c r="I121" s="106"/>
      <c r="J121" s="107"/>
      <c r="K121" s="108"/>
      <c r="L121" s="93"/>
      <c r="M121" s="102"/>
      <c r="N121" s="37"/>
      <c r="O121" s="38"/>
      <c r="P121" s="38"/>
      <c r="Q121" s="38"/>
      <c r="R121" s="38"/>
    </row>
    <row r="122" spans="1:18" ht="18">
      <c r="A122" s="93"/>
      <c r="B122" s="104"/>
      <c r="C122" s="104"/>
      <c r="D122" s="130"/>
      <c r="E122" s="105"/>
      <c r="F122" s="106"/>
      <c r="G122" s="106"/>
      <c r="H122" s="106"/>
      <c r="I122" s="106"/>
      <c r="J122" s="107"/>
      <c r="K122" s="108"/>
      <c r="L122" s="93"/>
      <c r="M122" s="110"/>
    </row>
    <row r="123" spans="1:18" ht="18">
      <c r="A123" s="93"/>
      <c r="B123" s="104"/>
      <c r="C123" s="104"/>
      <c r="D123" s="130"/>
      <c r="E123" s="105"/>
      <c r="F123" s="106"/>
      <c r="G123" s="106"/>
      <c r="H123" s="106"/>
      <c r="I123" s="106"/>
      <c r="J123" s="107"/>
      <c r="K123" s="108"/>
      <c r="L123" s="93"/>
      <c r="M123" s="110"/>
    </row>
    <row r="124" spans="1:18" ht="18">
      <c r="A124" s="93"/>
      <c r="B124" s="104"/>
      <c r="C124" s="104"/>
      <c r="D124" s="130"/>
      <c r="E124" s="105"/>
      <c r="F124" s="106"/>
      <c r="G124" s="106"/>
      <c r="H124" s="106"/>
      <c r="I124" s="106"/>
      <c r="J124" s="107"/>
      <c r="K124" s="108"/>
      <c r="L124" s="93"/>
      <c r="M124" s="110"/>
    </row>
    <row r="125" spans="1:18" ht="18">
      <c r="A125" s="93"/>
      <c r="B125" s="104"/>
      <c r="C125" s="104"/>
      <c r="D125" s="130"/>
      <c r="E125" s="105"/>
      <c r="F125" s="106"/>
      <c r="G125" s="106"/>
      <c r="H125" s="106"/>
      <c r="I125" s="106"/>
      <c r="J125" s="107"/>
      <c r="K125" s="108"/>
      <c r="L125" s="93"/>
      <c r="M125" s="110"/>
    </row>
    <row r="126" spans="1:18" ht="18">
      <c r="A126" s="93"/>
      <c r="B126" s="104"/>
      <c r="C126" s="104"/>
      <c r="D126" s="130"/>
      <c r="E126" s="105"/>
      <c r="F126" s="106"/>
      <c r="G126" s="106"/>
      <c r="H126" s="106"/>
      <c r="I126" s="106"/>
      <c r="J126" s="107"/>
      <c r="K126" s="108"/>
      <c r="L126" s="93"/>
      <c r="M126" s="111"/>
    </row>
    <row r="127" spans="1:18" ht="18">
      <c r="A127" s="93"/>
      <c r="B127" s="104"/>
      <c r="C127" s="104"/>
      <c r="D127" s="130"/>
      <c r="E127" s="105"/>
      <c r="F127" s="106"/>
      <c r="G127" s="106"/>
      <c r="H127" s="106"/>
      <c r="I127" s="106"/>
      <c r="J127" s="107"/>
      <c r="K127" s="108"/>
      <c r="L127" s="93"/>
      <c r="M127" s="111"/>
    </row>
    <row r="128" spans="1:18" ht="18">
      <c r="A128" s="93"/>
      <c r="B128" s="104"/>
      <c r="C128" s="104"/>
      <c r="D128" s="130"/>
      <c r="E128" s="105"/>
      <c r="F128" s="106"/>
      <c r="G128" s="106"/>
      <c r="H128" s="106"/>
      <c r="I128" s="106"/>
      <c r="J128" s="107"/>
      <c r="K128" s="108"/>
      <c r="L128" s="93"/>
      <c r="M128" s="111"/>
    </row>
    <row r="129" spans="1:13" ht="18">
      <c r="A129" s="93"/>
      <c r="B129" s="104"/>
      <c r="C129" s="104"/>
      <c r="D129" s="130"/>
      <c r="E129" s="105"/>
      <c r="F129" s="106"/>
      <c r="G129" s="106"/>
      <c r="H129" s="106"/>
      <c r="I129" s="106"/>
      <c r="J129" s="107"/>
      <c r="K129" s="108"/>
      <c r="L129" s="93"/>
      <c r="M129" s="111"/>
    </row>
    <row r="130" spans="1:13" ht="18">
      <c r="A130" s="93"/>
      <c r="B130" s="104"/>
      <c r="C130" s="104"/>
      <c r="D130" s="130"/>
      <c r="E130" s="105"/>
      <c r="F130" s="106"/>
      <c r="G130" s="106"/>
      <c r="H130" s="106"/>
      <c r="I130" s="106"/>
      <c r="J130" s="109"/>
      <c r="K130" s="109"/>
      <c r="L130" s="95"/>
      <c r="M130" s="111"/>
    </row>
    <row r="131" spans="1:13" ht="18">
      <c r="A131" s="93"/>
      <c r="B131" s="104"/>
      <c r="C131" s="104"/>
      <c r="D131" s="130"/>
      <c r="E131" s="105"/>
      <c r="F131" s="106"/>
      <c r="G131" s="106"/>
      <c r="H131" s="106"/>
      <c r="I131" s="106"/>
      <c r="J131" s="107"/>
      <c r="K131" s="108"/>
      <c r="L131" s="93"/>
      <c r="M131" s="111"/>
    </row>
    <row r="132" spans="1:13" ht="18">
      <c r="A132" s="93"/>
      <c r="B132" s="104"/>
      <c r="C132" s="104"/>
      <c r="D132" s="130"/>
      <c r="E132" s="105"/>
      <c r="F132" s="106"/>
      <c r="G132" s="106"/>
      <c r="H132" s="106"/>
      <c r="I132" s="106"/>
      <c r="J132" s="108"/>
      <c r="K132" s="108"/>
      <c r="L132" s="103"/>
      <c r="M132" s="111"/>
    </row>
    <row r="133" spans="1:13" ht="18">
      <c r="A133" s="93"/>
      <c r="B133" s="104"/>
      <c r="C133" s="104"/>
      <c r="D133" s="130"/>
      <c r="E133" s="105"/>
      <c r="F133" s="106"/>
      <c r="G133" s="106"/>
      <c r="H133" s="106"/>
      <c r="I133" s="106"/>
      <c r="J133" s="107"/>
      <c r="K133" s="108"/>
      <c r="L133" s="93"/>
      <c r="M133" s="111"/>
    </row>
    <row r="134" spans="1:13" ht="18">
      <c r="A134" s="93"/>
      <c r="B134" s="104"/>
      <c r="C134" s="104"/>
      <c r="D134" s="130"/>
      <c r="E134" s="105"/>
      <c r="F134" s="106"/>
      <c r="G134" s="106"/>
      <c r="H134" s="106"/>
      <c r="I134" s="106"/>
      <c r="J134" s="112"/>
      <c r="K134" s="108"/>
      <c r="L134" s="93"/>
      <c r="M134" s="111"/>
    </row>
    <row r="135" spans="1:13">
      <c r="A135" s="111"/>
      <c r="B135" s="111"/>
      <c r="C135" s="111"/>
      <c r="D135" s="131"/>
      <c r="E135" s="111"/>
      <c r="F135" s="111"/>
      <c r="G135" s="111"/>
      <c r="H135" s="111"/>
      <c r="I135" s="111"/>
      <c r="J135" s="111"/>
      <c r="K135" s="111"/>
      <c r="L135" s="113"/>
      <c r="M135" s="111"/>
    </row>
  </sheetData>
  <pageMargins left="0.7" right="0.7" top="0.75" bottom="0.75" header="0.51180555555555496" footer="0.51180555555555496"/>
  <pageSetup firstPageNumber="0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36"/>
  <sheetViews>
    <sheetView topLeftCell="A22" workbookViewId="0">
      <selection activeCell="J8" sqref="J8"/>
    </sheetView>
  </sheetViews>
  <sheetFormatPr defaultRowHeight="15"/>
  <cols>
    <col min="1" max="1" width="18.28515625" customWidth="1"/>
    <col min="2" max="2" width="21" customWidth="1"/>
    <col min="4" max="4" width="12.5703125" customWidth="1"/>
    <col min="5" max="5" width="10.85546875" customWidth="1"/>
    <col min="6" max="6" width="10.5703125" customWidth="1"/>
    <col min="7" max="7" width="10.7109375" customWidth="1"/>
    <col min="8" max="8" width="11.42578125" customWidth="1"/>
    <col min="9" max="9" width="11.5703125" customWidth="1"/>
    <col min="10" max="10" width="14.140625" customWidth="1"/>
    <col min="11" max="11" width="14.5703125" customWidth="1"/>
    <col min="12" max="12" width="25" customWidth="1"/>
    <col min="13" max="13" width="30.5703125" customWidth="1"/>
  </cols>
  <sheetData>
    <row r="1" spans="1:13">
      <c r="A1" s="11"/>
      <c r="B1" s="12"/>
      <c r="C1" s="13"/>
      <c r="D1" s="69"/>
      <c r="E1" s="12"/>
      <c r="F1" s="12"/>
      <c r="G1" s="12"/>
      <c r="H1" s="25" t="s">
        <v>19</v>
      </c>
      <c r="I1" s="25" t="s">
        <v>0</v>
      </c>
      <c r="J1" s="25" t="s">
        <v>1</v>
      </c>
      <c r="K1" s="25" t="s">
        <v>2</v>
      </c>
      <c r="L1" s="25" t="s">
        <v>3</v>
      </c>
      <c r="M1" s="22"/>
    </row>
    <row r="2" spans="1:13">
      <c r="A2" s="11"/>
      <c r="B2" s="12"/>
      <c r="C2" s="13"/>
      <c r="D2" s="69"/>
      <c r="E2" s="15"/>
      <c r="F2" s="12"/>
      <c r="G2" s="12"/>
      <c r="H2" s="10">
        <v>29</v>
      </c>
      <c r="I2" s="9">
        <v>21</v>
      </c>
      <c r="J2" s="14">
        <v>7</v>
      </c>
      <c r="K2" s="9">
        <v>1</v>
      </c>
      <c r="L2" s="30">
        <f>I2/(I2+J2)</f>
        <v>0.75</v>
      </c>
      <c r="M2" s="23"/>
    </row>
    <row r="3" spans="1:13">
      <c r="A3" s="11"/>
      <c r="B3" s="12"/>
      <c r="C3" s="18"/>
      <c r="D3" s="70"/>
      <c r="E3" s="16"/>
      <c r="F3" s="29"/>
      <c r="G3" s="12"/>
      <c r="H3" s="31" t="s">
        <v>4</v>
      </c>
      <c r="I3" s="26">
        <f>SUM(K7:K113)</f>
        <v>40815</v>
      </c>
      <c r="J3" s="28" t="s">
        <v>18</v>
      </c>
      <c r="K3" s="10">
        <v>0</v>
      </c>
      <c r="L3" s="25"/>
      <c r="M3" s="22"/>
    </row>
    <row r="4" spans="1:13">
      <c r="A4" s="11"/>
      <c r="B4" s="12"/>
      <c r="C4" s="32"/>
      <c r="D4" s="69"/>
      <c r="E4" s="12"/>
      <c r="F4" s="12"/>
      <c r="G4" s="12"/>
      <c r="H4" s="33"/>
      <c r="I4" s="34"/>
      <c r="J4" s="12"/>
      <c r="K4" s="12"/>
      <c r="L4" s="35"/>
      <c r="M4" s="22"/>
    </row>
    <row r="5" spans="1:13" ht="15.75" thickBot="1">
      <c r="A5" s="11"/>
      <c r="B5" s="12"/>
      <c r="C5" s="13"/>
      <c r="D5" s="69"/>
      <c r="E5" s="12"/>
      <c r="F5" s="12"/>
      <c r="G5" s="12"/>
      <c r="H5" s="12"/>
      <c r="I5" s="12"/>
      <c r="J5" s="12"/>
      <c r="K5" s="12"/>
      <c r="L5" s="36"/>
      <c r="M5" s="22"/>
    </row>
    <row r="6" spans="1:13" ht="18" thickBot="1">
      <c r="A6" s="40" t="s">
        <v>20</v>
      </c>
      <c r="B6" s="41" t="s">
        <v>21</v>
      </c>
      <c r="C6" s="45" t="s">
        <v>22</v>
      </c>
      <c r="D6" s="72" t="s">
        <v>5</v>
      </c>
      <c r="E6" s="41" t="s">
        <v>6</v>
      </c>
      <c r="F6" s="41" t="s">
        <v>7</v>
      </c>
      <c r="G6" s="42" t="s">
        <v>8</v>
      </c>
      <c r="H6" s="41" t="s">
        <v>1</v>
      </c>
      <c r="I6" s="41" t="s">
        <v>9</v>
      </c>
      <c r="J6" s="41" t="s">
        <v>10</v>
      </c>
      <c r="K6" s="41" t="s">
        <v>11</v>
      </c>
      <c r="L6" s="43" t="s">
        <v>12</v>
      </c>
      <c r="M6" s="44" t="s">
        <v>17</v>
      </c>
    </row>
    <row r="7" spans="1:13" ht="18.75">
      <c r="A7" s="46">
        <v>43039</v>
      </c>
      <c r="B7" s="47" t="s">
        <v>34</v>
      </c>
      <c r="C7" s="48" t="s">
        <v>13</v>
      </c>
      <c r="D7" s="67">
        <v>550</v>
      </c>
      <c r="E7" s="49">
        <v>364</v>
      </c>
      <c r="F7" s="49">
        <v>361</v>
      </c>
      <c r="G7" s="49">
        <v>356</v>
      </c>
      <c r="H7" s="53">
        <v>367.5</v>
      </c>
      <c r="I7" s="50">
        <v>358</v>
      </c>
      <c r="J7" s="50">
        <v>6</v>
      </c>
      <c r="K7" s="71">
        <v>3300</v>
      </c>
      <c r="L7" s="74" t="s">
        <v>14</v>
      </c>
      <c r="M7" s="76"/>
    </row>
    <row r="8" spans="1:13" ht="18.75">
      <c r="A8" s="46">
        <v>43038</v>
      </c>
      <c r="B8" s="47" t="s">
        <v>28</v>
      </c>
      <c r="C8" s="48" t="s">
        <v>16</v>
      </c>
      <c r="D8" s="67">
        <v>836</v>
      </c>
      <c r="E8" s="49">
        <v>239</v>
      </c>
      <c r="F8" s="49">
        <v>242</v>
      </c>
      <c r="G8" s="49">
        <v>246</v>
      </c>
      <c r="H8" s="53">
        <v>235.5</v>
      </c>
      <c r="I8" s="50">
        <v>238</v>
      </c>
      <c r="J8" s="51">
        <v>-1</v>
      </c>
      <c r="K8" s="51">
        <v>-836</v>
      </c>
      <c r="L8" s="75" t="s">
        <v>15</v>
      </c>
      <c r="M8" s="76"/>
    </row>
    <row r="9" spans="1:13" ht="18.75">
      <c r="A9" s="46">
        <v>43035</v>
      </c>
      <c r="B9" s="47" t="s">
        <v>27</v>
      </c>
      <c r="C9" s="48" t="s">
        <v>13</v>
      </c>
      <c r="D9" s="67">
        <v>423</v>
      </c>
      <c r="E9" s="49">
        <v>473</v>
      </c>
      <c r="F9" s="49">
        <v>469</v>
      </c>
      <c r="G9" s="49">
        <v>465</v>
      </c>
      <c r="H9" s="49">
        <v>477</v>
      </c>
      <c r="I9" s="50">
        <v>465</v>
      </c>
      <c r="J9" s="50">
        <v>8</v>
      </c>
      <c r="K9" s="50">
        <v>3384</v>
      </c>
      <c r="L9" s="74" t="s">
        <v>14</v>
      </c>
      <c r="M9" s="76"/>
    </row>
    <row r="10" spans="1:13" ht="18.75">
      <c r="A10" s="46">
        <v>43035</v>
      </c>
      <c r="B10" s="47" t="s">
        <v>55</v>
      </c>
      <c r="C10" s="48" t="s">
        <v>16</v>
      </c>
      <c r="D10" s="67">
        <v>1084</v>
      </c>
      <c r="E10" s="53">
        <v>184.8</v>
      </c>
      <c r="F10" s="53">
        <v>186.8</v>
      </c>
      <c r="G10" s="53">
        <v>189.5</v>
      </c>
      <c r="H10" s="49">
        <v>182</v>
      </c>
      <c r="I10" s="54">
        <v>186.8</v>
      </c>
      <c r="J10" s="50">
        <v>2</v>
      </c>
      <c r="K10" s="50">
        <v>2168</v>
      </c>
      <c r="L10" s="74" t="s">
        <v>14</v>
      </c>
      <c r="M10" s="76"/>
    </row>
    <row r="11" spans="1:13" ht="18.75">
      <c r="A11" s="46">
        <v>43034</v>
      </c>
      <c r="B11" s="47" t="s">
        <v>48</v>
      </c>
      <c r="C11" s="48" t="s">
        <v>13</v>
      </c>
      <c r="D11" s="67">
        <v>539</v>
      </c>
      <c r="E11" s="53">
        <v>185.5</v>
      </c>
      <c r="F11" s="49">
        <v>182</v>
      </c>
      <c r="G11" s="49">
        <v>178</v>
      </c>
      <c r="H11" s="53">
        <v>188.5</v>
      </c>
      <c r="I11" s="54">
        <v>188.5</v>
      </c>
      <c r="J11" s="51">
        <v>-3</v>
      </c>
      <c r="K11" s="51">
        <v>-1617</v>
      </c>
      <c r="L11" s="75" t="s">
        <v>15</v>
      </c>
      <c r="M11" s="76"/>
    </row>
    <row r="12" spans="1:13" ht="18.75">
      <c r="A12" s="46">
        <v>43033</v>
      </c>
      <c r="B12" s="47" t="s">
        <v>57</v>
      </c>
      <c r="C12" s="48" t="s">
        <v>13</v>
      </c>
      <c r="D12" s="67">
        <v>1544</v>
      </c>
      <c r="E12" s="53">
        <v>129.5</v>
      </c>
      <c r="F12" s="49">
        <v>128</v>
      </c>
      <c r="G12" s="49">
        <v>125</v>
      </c>
      <c r="H12" s="53">
        <v>131.19999999999999</v>
      </c>
      <c r="I12" s="50">
        <v>128</v>
      </c>
      <c r="J12" s="54">
        <v>1.5</v>
      </c>
      <c r="K12" s="50">
        <v>2316</v>
      </c>
      <c r="L12" s="74" t="s">
        <v>14</v>
      </c>
      <c r="M12" s="76"/>
    </row>
    <row r="13" spans="1:13" ht="18.75">
      <c r="A13" s="46">
        <v>43033</v>
      </c>
      <c r="B13" s="47" t="s">
        <v>59</v>
      </c>
      <c r="C13" s="48" t="s">
        <v>16</v>
      </c>
      <c r="D13" s="67">
        <v>394</v>
      </c>
      <c r="E13" s="49">
        <v>508</v>
      </c>
      <c r="F13" s="49">
        <v>503</v>
      </c>
      <c r="G13" s="49">
        <v>498</v>
      </c>
      <c r="H13" s="53">
        <v>514.5</v>
      </c>
      <c r="I13" s="50">
        <v>505</v>
      </c>
      <c r="J13" s="50">
        <v>3</v>
      </c>
      <c r="K13" s="50">
        <v>1182</v>
      </c>
      <c r="L13" s="74" t="s">
        <v>14</v>
      </c>
      <c r="M13" s="76"/>
    </row>
    <row r="14" spans="1:13" ht="18.75">
      <c r="A14" s="46">
        <v>43032</v>
      </c>
      <c r="B14" s="47" t="s">
        <v>32</v>
      </c>
      <c r="C14" s="48" t="s">
        <v>16</v>
      </c>
      <c r="D14" s="67">
        <v>486</v>
      </c>
      <c r="E14" s="49">
        <v>411</v>
      </c>
      <c r="F14" s="49">
        <v>415</v>
      </c>
      <c r="G14" s="49">
        <v>420</v>
      </c>
      <c r="H14" s="49">
        <v>407</v>
      </c>
      <c r="I14" s="50">
        <v>409</v>
      </c>
      <c r="J14" s="51">
        <v>-2</v>
      </c>
      <c r="K14" s="51">
        <v>-972</v>
      </c>
      <c r="L14" s="75" t="s">
        <v>15</v>
      </c>
      <c r="M14" s="76"/>
    </row>
    <row r="15" spans="1:13" ht="18.75">
      <c r="A15" s="46">
        <v>43031</v>
      </c>
      <c r="B15" s="47" t="s">
        <v>45</v>
      </c>
      <c r="C15" s="48" t="s">
        <v>13</v>
      </c>
      <c r="D15" s="67">
        <v>733</v>
      </c>
      <c r="E15" s="49">
        <v>273</v>
      </c>
      <c r="F15" s="53">
        <v>270.5</v>
      </c>
      <c r="G15" s="49">
        <v>267</v>
      </c>
      <c r="H15" s="49">
        <v>276</v>
      </c>
      <c r="I15" s="54">
        <v>270.5</v>
      </c>
      <c r="J15" s="54">
        <v>2.5</v>
      </c>
      <c r="K15" s="50">
        <v>1833</v>
      </c>
      <c r="L15" s="74" t="s">
        <v>14</v>
      </c>
      <c r="M15" s="76"/>
    </row>
    <row r="16" spans="1:13" ht="18.75">
      <c r="A16" s="46">
        <v>43026</v>
      </c>
      <c r="B16" s="47" t="s">
        <v>58</v>
      </c>
      <c r="C16" s="48" t="s">
        <v>13</v>
      </c>
      <c r="D16" s="67">
        <v>506</v>
      </c>
      <c r="E16" s="49">
        <v>395</v>
      </c>
      <c r="F16" s="53">
        <v>390.5</v>
      </c>
      <c r="G16" s="49">
        <v>386</v>
      </c>
      <c r="H16" s="49">
        <v>400</v>
      </c>
      <c r="I16" s="54">
        <v>390.5</v>
      </c>
      <c r="J16" s="54">
        <v>4.5</v>
      </c>
      <c r="K16" s="50">
        <v>2277</v>
      </c>
      <c r="L16" s="74" t="s">
        <v>14</v>
      </c>
      <c r="M16" s="76"/>
    </row>
    <row r="17" spans="1:13" ht="18.75">
      <c r="A17" s="46">
        <v>43025</v>
      </c>
      <c r="B17" s="47" t="s">
        <v>52</v>
      </c>
      <c r="C17" s="48" t="s">
        <v>13</v>
      </c>
      <c r="D17" s="67">
        <v>463</v>
      </c>
      <c r="E17" s="49">
        <v>432</v>
      </c>
      <c r="F17" s="49">
        <v>428</v>
      </c>
      <c r="G17" s="49">
        <v>423</v>
      </c>
      <c r="H17" s="49">
        <v>437</v>
      </c>
      <c r="I17" s="54">
        <v>431.1</v>
      </c>
      <c r="J17" s="54">
        <v>0.9</v>
      </c>
      <c r="K17" s="50">
        <v>416</v>
      </c>
      <c r="L17" s="74" t="s">
        <v>14</v>
      </c>
      <c r="M17" s="76"/>
    </row>
    <row r="18" spans="1:13" ht="18.75">
      <c r="A18" s="46">
        <v>43024</v>
      </c>
      <c r="B18" s="47" t="s">
        <v>52</v>
      </c>
      <c r="C18" s="48" t="s">
        <v>16</v>
      </c>
      <c r="D18" s="67">
        <v>467</v>
      </c>
      <c r="E18" s="53">
        <v>428.5</v>
      </c>
      <c r="F18" s="49">
        <v>432</v>
      </c>
      <c r="G18" s="49">
        <v>437</v>
      </c>
      <c r="H18" s="53">
        <v>423.5</v>
      </c>
      <c r="I18" s="50">
        <v>437</v>
      </c>
      <c r="J18" s="54">
        <v>8.5</v>
      </c>
      <c r="K18" s="50">
        <v>3969</v>
      </c>
      <c r="L18" s="74" t="s">
        <v>14</v>
      </c>
      <c r="M18" s="76"/>
    </row>
    <row r="19" spans="1:13" ht="18.75">
      <c r="A19" s="46">
        <v>43024</v>
      </c>
      <c r="B19" s="47" t="s">
        <v>51</v>
      </c>
      <c r="C19" s="48" t="s">
        <v>13</v>
      </c>
      <c r="D19" s="58">
        <v>1762</v>
      </c>
      <c r="E19" s="58">
        <v>113.5</v>
      </c>
      <c r="F19" s="49">
        <v>111</v>
      </c>
      <c r="G19" s="49">
        <v>108</v>
      </c>
      <c r="H19" s="49">
        <v>116</v>
      </c>
      <c r="I19" s="49">
        <v>108</v>
      </c>
      <c r="J19" s="54">
        <v>5.5</v>
      </c>
      <c r="K19" s="50">
        <v>9691</v>
      </c>
      <c r="L19" s="74" t="s">
        <v>14</v>
      </c>
      <c r="M19" s="76"/>
    </row>
    <row r="20" spans="1:13" ht="18.75">
      <c r="A20" s="46">
        <v>43021</v>
      </c>
      <c r="B20" s="47" t="s">
        <v>42</v>
      </c>
      <c r="C20" s="48" t="s">
        <v>13</v>
      </c>
      <c r="D20" s="67">
        <v>366</v>
      </c>
      <c r="E20" s="49">
        <v>545</v>
      </c>
      <c r="F20" s="49">
        <v>540</v>
      </c>
      <c r="G20" s="49">
        <v>534</v>
      </c>
      <c r="H20" s="49">
        <v>551</v>
      </c>
      <c r="I20" s="50">
        <v>551</v>
      </c>
      <c r="J20" s="51">
        <v>-6</v>
      </c>
      <c r="K20" s="51">
        <v>-2196</v>
      </c>
      <c r="L20" s="75" t="s">
        <v>15</v>
      </c>
      <c r="M20" s="76"/>
    </row>
    <row r="21" spans="1:13" ht="18.75">
      <c r="A21" s="46">
        <v>43020</v>
      </c>
      <c r="B21" s="47" t="s">
        <v>33</v>
      </c>
      <c r="C21" s="48" t="s">
        <v>13</v>
      </c>
      <c r="D21" s="67">
        <v>1653</v>
      </c>
      <c r="E21" s="67">
        <v>121</v>
      </c>
      <c r="F21" s="49">
        <v>119</v>
      </c>
      <c r="G21" s="49">
        <v>116.8</v>
      </c>
      <c r="H21" s="53">
        <v>123.5</v>
      </c>
      <c r="I21" s="49">
        <v>119</v>
      </c>
      <c r="J21" s="50">
        <v>2</v>
      </c>
      <c r="K21" s="50">
        <v>3306</v>
      </c>
      <c r="L21" s="74" t="s">
        <v>14</v>
      </c>
      <c r="M21" s="76"/>
    </row>
    <row r="22" spans="1:13" ht="18.75">
      <c r="A22" s="46">
        <v>43020</v>
      </c>
      <c r="B22" s="47" t="s">
        <v>34</v>
      </c>
      <c r="C22" s="48" t="s">
        <v>16</v>
      </c>
      <c r="D22" s="67">
        <v>538</v>
      </c>
      <c r="E22" s="49">
        <v>372</v>
      </c>
      <c r="F22" s="49">
        <v>377</v>
      </c>
      <c r="G22" s="49">
        <v>382</v>
      </c>
      <c r="H22" s="49">
        <v>367</v>
      </c>
      <c r="I22" s="50">
        <v>367</v>
      </c>
      <c r="J22" s="51">
        <v>-5</v>
      </c>
      <c r="K22" s="51">
        <v>-1859</v>
      </c>
      <c r="L22" s="75" t="s">
        <v>15</v>
      </c>
      <c r="M22" s="76"/>
    </row>
    <row r="23" spans="1:13" ht="18.75">
      <c r="A23" s="46">
        <v>43019</v>
      </c>
      <c r="B23" s="47" t="s">
        <v>56</v>
      </c>
      <c r="C23" s="48" t="s">
        <v>13</v>
      </c>
      <c r="D23" s="67">
        <v>483</v>
      </c>
      <c r="E23" s="49">
        <v>414</v>
      </c>
      <c r="F23" s="49">
        <v>410</v>
      </c>
      <c r="G23" s="49">
        <v>405</v>
      </c>
      <c r="H23" s="49">
        <v>418</v>
      </c>
      <c r="I23" s="50">
        <v>405</v>
      </c>
      <c r="J23" s="50">
        <v>9</v>
      </c>
      <c r="K23" s="50">
        <v>4347</v>
      </c>
      <c r="L23" s="74" t="s">
        <v>14</v>
      </c>
      <c r="M23" s="76"/>
    </row>
    <row r="24" spans="1:13" ht="18.75">
      <c r="A24" s="46">
        <v>43019</v>
      </c>
      <c r="B24" s="47" t="s">
        <v>52</v>
      </c>
      <c r="C24" s="48" t="s">
        <v>13</v>
      </c>
      <c r="D24" s="67">
        <v>475</v>
      </c>
      <c r="E24" s="53">
        <v>421.5</v>
      </c>
      <c r="F24" s="49">
        <v>417</v>
      </c>
      <c r="G24" s="49">
        <v>411</v>
      </c>
      <c r="H24" s="53">
        <v>425.5</v>
      </c>
      <c r="I24" s="50">
        <v>417</v>
      </c>
      <c r="J24" s="54">
        <v>4.5</v>
      </c>
      <c r="K24" s="50">
        <v>2138</v>
      </c>
      <c r="L24" s="74" t="s">
        <v>14</v>
      </c>
      <c r="M24" s="76"/>
    </row>
    <row r="25" spans="1:13" ht="18.75">
      <c r="A25" s="46">
        <v>43019</v>
      </c>
      <c r="B25" s="47" t="s">
        <v>55</v>
      </c>
      <c r="C25" s="48" t="s">
        <v>16</v>
      </c>
      <c r="D25" s="67">
        <v>1146</v>
      </c>
      <c r="E25" s="53">
        <v>174.5</v>
      </c>
      <c r="F25" s="53">
        <v>176.5</v>
      </c>
      <c r="G25" s="49">
        <v>179</v>
      </c>
      <c r="H25" s="53">
        <v>171.2</v>
      </c>
      <c r="I25" s="54">
        <v>174.7</v>
      </c>
      <c r="J25" s="54">
        <v>0.2</v>
      </c>
      <c r="K25" s="50">
        <v>229</v>
      </c>
      <c r="L25" s="74" t="s">
        <v>14</v>
      </c>
      <c r="M25" s="76"/>
    </row>
    <row r="26" spans="1:13" ht="18.75">
      <c r="A26" s="46">
        <v>43018</v>
      </c>
      <c r="B26" s="47" t="s">
        <v>43</v>
      </c>
      <c r="C26" s="48" t="s">
        <v>16</v>
      </c>
      <c r="D26" s="67">
        <v>1085</v>
      </c>
      <c r="E26" s="53">
        <v>184.3</v>
      </c>
      <c r="F26" s="49">
        <v>186</v>
      </c>
      <c r="G26" s="49">
        <v>188</v>
      </c>
      <c r="H26" s="49">
        <v>182</v>
      </c>
      <c r="I26" s="50">
        <v>186</v>
      </c>
      <c r="J26" s="54">
        <v>1.7</v>
      </c>
      <c r="K26" s="50">
        <v>1845</v>
      </c>
      <c r="L26" s="74" t="s">
        <v>14</v>
      </c>
      <c r="M26" s="76"/>
    </row>
    <row r="27" spans="1:13" ht="18.75">
      <c r="A27" s="46">
        <v>43018</v>
      </c>
      <c r="B27" s="47" t="s">
        <v>51</v>
      </c>
      <c r="C27" s="48" t="s">
        <v>16</v>
      </c>
      <c r="D27" s="67">
        <v>895</v>
      </c>
      <c r="E27" s="53">
        <v>223.5</v>
      </c>
      <c r="F27" s="53">
        <v>225.5</v>
      </c>
      <c r="G27" s="49">
        <v>228</v>
      </c>
      <c r="H27" s="53">
        <v>221.5</v>
      </c>
      <c r="I27" s="54">
        <v>225.5</v>
      </c>
      <c r="J27" s="50">
        <v>2</v>
      </c>
      <c r="K27" s="50">
        <v>1790</v>
      </c>
      <c r="L27" s="74" t="s">
        <v>14</v>
      </c>
      <c r="M27" s="76"/>
    </row>
    <row r="28" spans="1:13" ht="18.75">
      <c r="A28" s="46">
        <v>43017</v>
      </c>
      <c r="B28" s="47" t="s">
        <v>30</v>
      </c>
      <c r="C28" s="48" t="s">
        <v>13</v>
      </c>
      <c r="D28" s="67">
        <v>614</v>
      </c>
      <c r="E28" s="49">
        <v>326</v>
      </c>
      <c r="F28" s="49">
        <v>323</v>
      </c>
      <c r="G28" s="49">
        <v>319</v>
      </c>
      <c r="H28" s="53">
        <v>329.5</v>
      </c>
      <c r="I28" s="54">
        <v>323.10000000000002</v>
      </c>
      <c r="J28" s="54">
        <v>2.9</v>
      </c>
      <c r="K28" s="50">
        <v>1781</v>
      </c>
      <c r="L28" s="74" t="s">
        <v>14</v>
      </c>
      <c r="M28" s="76"/>
    </row>
    <row r="29" spans="1:13" ht="18.75">
      <c r="A29" s="46">
        <v>43017</v>
      </c>
      <c r="B29" s="47" t="s">
        <v>52</v>
      </c>
      <c r="C29" s="48" t="s">
        <v>16</v>
      </c>
      <c r="D29" s="67">
        <v>465</v>
      </c>
      <c r="E29" s="49">
        <v>430</v>
      </c>
      <c r="F29" s="49">
        <v>434</v>
      </c>
      <c r="G29" s="49">
        <v>439</v>
      </c>
      <c r="H29" s="49">
        <v>425</v>
      </c>
      <c r="I29" s="50">
        <v>425</v>
      </c>
      <c r="J29" s="51">
        <v>-5</v>
      </c>
      <c r="K29" s="51">
        <v>-2325</v>
      </c>
      <c r="L29" s="75" t="s">
        <v>15</v>
      </c>
      <c r="M29" s="76"/>
    </row>
    <row r="30" spans="1:13" ht="18.75">
      <c r="A30" s="46">
        <v>43014</v>
      </c>
      <c r="B30" s="47" t="s">
        <v>57</v>
      </c>
      <c r="C30" s="48" t="s">
        <v>16</v>
      </c>
      <c r="D30" s="67">
        <v>1613</v>
      </c>
      <c r="E30" s="49">
        <v>124</v>
      </c>
      <c r="F30" s="53">
        <v>125.5</v>
      </c>
      <c r="G30" s="49">
        <v>127</v>
      </c>
      <c r="H30" s="49">
        <v>122</v>
      </c>
      <c r="I30" s="50">
        <v>125</v>
      </c>
      <c r="J30" s="50">
        <v>1</v>
      </c>
      <c r="K30" s="50">
        <v>1613</v>
      </c>
      <c r="L30" s="74" t="s">
        <v>14</v>
      </c>
      <c r="M30" s="76"/>
    </row>
    <row r="31" spans="1:13" ht="18.75">
      <c r="A31" s="46">
        <v>43013</v>
      </c>
      <c r="B31" s="47" t="s">
        <v>50</v>
      </c>
      <c r="C31" s="48" t="s">
        <v>16</v>
      </c>
      <c r="D31" s="67">
        <v>415</v>
      </c>
      <c r="E31" s="49">
        <v>482</v>
      </c>
      <c r="F31" s="53">
        <v>486.5</v>
      </c>
      <c r="G31" s="49">
        <v>491</v>
      </c>
      <c r="H31" s="49">
        <v>477</v>
      </c>
      <c r="I31" s="50">
        <v>491</v>
      </c>
      <c r="J31" s="50">
        <v>9</v>
      </c>
      <c r="K31" s="50">
        <v>3735</v>
      </c>
      <c r="L31" s="74" t="s">
        <v>14</v>
      </c>
      <c r="M31" s="76"/>
    </row>
    <row r="32" spans="1:13" ht="18.75">
      <c r="A32" s="46">
        <v>43013</v>
      </c>
      <c r="B32" s="47" t="s">
        <v>51</v>
      </c>
      <c r="C32" s="48" t="s">
        <v>16</v>
      </c>
      <c r="D32" s="67">
        <v>897</v>
      </c>
      <c r="E32" s="49">
        <v>223</v>
      </c>
      <c r="F32" s="53">
        <v>225.5</v>
      </c>
      <c r="G32" s="49">
        <v>228</v>
      </c>
      <c r="H32" s="49">
        <v>220</v>
      </c>
      <c r="I32" s="50">
        <v>223</v>
      </c>
      <c r="J32" s="50">
        <v>0</v>
      </c>
      <c r="K32" s="50">
        <v>0</v>
      </c>
      <c r="L32" s="52" t="s">
        <v>49</v>
      </c>
      <c r="M32" s="76"/>
    </row>
    <row r="33" spans="1:13" ht="18.75">
      <c r="A33" s="46">
        <v>43012</v>
      </c>
      <c r="B33" s="47" t="s">
        <v>34</v>
      </c>
      <c r="C33" s="48" t="s">
        <v>16</v>
      </c>
      <c r="D33" s="67">
        <v>295</v>
      </c>
      <c r="E33" s="49">
        <v>339</v>
      </c>
      <c r="F33" s="53">
        <v>343.5</v>
      </c>
      <c r="G33" s="53">
        <v>347</v>
      </c>
      <c r="H33" s="53">
        <v>335.5</v>
      </c>
      <c r="I33" s="54">
        <v>339.7</v>
      </c>
      <c r="J33" s="54">
        <v>0.7</v>
      </c>
      <c r="K33" s="59">
        <v>206</v>
      </c>
      <c r="L33" s="74" t="s">
        <v>14</v>
      </c>
      <c r="M33" s="76"/>
    </row>
    <row r="34" spans="1:13" ht="18.75">
      <c r="A34" s="46">
        <v>43011</v>
      </c>
      <c r="B34" s="47" t="s">
        <v>32</v>
      </c>
      <c r="C34" s="48" t="s">
        <v>13</v>
      </c>
      <c r="D34" s="67">
        <v>498</v>
      </c>
      <c r="E34" s="49">
        <v>401</v>
      </c>
      <c r="F34" s="49">
        <v>397</v>
      </c>
      <c r="G34" s="49">
        <v>392</v>
      </c>
      <c r="H34" s="49">
        <v>405</v>
      </c>
      <c r="I34" s="50">
        <v>405</v>
      </c>
      <c r="J34" s="51">
        <v>-4</v>
      </c>
      <c r="K34" s="51">
        <v>-1992</v>
      </c>
      <c r="L34" s="75" t="s">
        <v>15</v>
      </c>
      <c r="M34" s="76"/>
    </row>
    <row r="35" spans="1:13" ht="18.75">
      <c r="A35" s="46">
        <v>43011</v>
      </c>
      <c r="B35" s="47" t="s">
        <v>56</v>
      </c>
      <c r="C35" s="48" t="s">
        <v>13</v>
      </c>
      <c r="D35" s="67">
        <v>543</v>
      </c>
      <c r="E35" s="53">
        <v>368.5</v>
      </c>
      <c r="F35" s="49">
        <v>365</v>
      </c>
      <c r="G35" s="49">
        <v>361</v>
      </c>
      <c r="H35" s="49">
        <v>372</v>
      </c>
      <c r="I35" s="50">
        <v>366</v>
      </c>
      <c r="J35" s="50">
        <v>2</v>
      </c>
      <c r="K35" s="50">
        <v>1086</v>
      </c>
      <c r="L35" s="74" t="s">
        <v>14</v>
      </c>
      <c r="M35" s="76"/>
    </row>
    <row r="36" spans="1:13">
      <c r="A36" s="77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</row>
  </sheetData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M38"/>
  <sheetViews>
    <sheetView workbookViewId="0">
      <selection activeCell="J8" sqref="J8"/>
    </sheetView>
  </sheetViews>
  <sheetFormatPr defaultRowHeight="15"/>
  <cols>
    <col min="1" max="1" width="18.5703125" customWidth="1"/>
    <col min="2" max="2" width="20" customWidth="1"/>
    <col min="3" max="3" width="10.85546875" customWidth="1"/>
    <col min="4" max="4" width="10.42578125" customWidth="1"/>
    <col min="5" max="5" width="10.5703125" customWidth="1"/>
    <col min="6" max="6" width="10.7109375" customWidth="1"/>
    <col min="7" max="7" width="10.5703125" customWidth="1"/>
    <col min="9" max="9" width="10" customWidth="1"/>
    <col min="10" max="10" width="14.42578125" customWidth="1"/>
    <col min="11" max="11" width="15.140625" customWidth="1"/>
    <col min="12" max="12" width="23.42578125" customWidth="1"/>
    <col min="13" max="13" width="25.28515625" customWidth="1"/>
  </cols>
  <sheetData>
    <row r="1" spans="1:13">
      <c r="A1" s="11"/>
      <c r="B1" s="12"/>
      <c r="C1" s="13"/>
      <c r="D1" s="69"/>
      <c r="E1" s="12"/>
      <c r="F1" s="12"/>
      <c r="G1" s="12"/>
      <c r="H1" s="25" t="s">
        <v>19</v>
      </c>
      <c r="I1" s="25" t="s">
        <v>0</v>
      </c>
      <c r="J1" s="25" t="s">
        <v>1</v>
      </c>
      <c r="K1" s="25" t="s">
        <v>2</v>
      </c>
      <c r="L1" s="25" t="s">
        <v>3</v>
      </c>
      <c r="M1" s="22"/>
    </row>
    <row r="2" spans="1:13">
      <c r="A2" s="11"/>
      <c r="B2" s="12"/>
      <c r="C2" s="13"/>
      <c r="D2" s="69"/>
      <c r="E2" s="15"/>
      <c r="F2" s="12"/>
      <c r="G2" s="12"/>
      <c r="H2" s="10">
        <v>31</v>
      </c>
      <c r="I2" s="9">
        <v>21</v>
      </c>
      <c r="J2" s="14">
        <v>6</v>
      </c>
      <c r="K2" s="9">
        <v>4</v>
      </c>
      <c r="L2" s="30">
        <f>I2/(I2+J2)</f>
        <v>0.77777777777777779</v>
      </c>
      <c r="M2" s="23"/>
    </row>
    <row r="3" spans="1:13">
      <c r="A3" s="11"/>
      <c r="B3" s="12"/>
      <c r="C3" s="18"/>
      <c r="D3" s="70"/>
      <c r="E3" s="16"/>
      <c r="F3" s="29"/>
      <c r="G3" s="12"/>
      <c r="H3" s="31" t="s">
        <v>4</v>
      </c>
      <c r="I3" s="26">
        <f>SUM(K7:K113)</f>
        <v>50107</v>
      </c>
      <c r="J3" s="28" t="s">
        <v>18</v>
      </c>
      <c r="K3" s="10">
        <v>0</v>
      </c>
      <c r="L3" s="25"/>
      <c r="M3" s="22"/>
    </row>
    <row r="4" spans="1:13">
      <c r="A4" s="11"/>
      <c r="B4" s="12"/>
      <c r="C4" s="32"/>
      <c r="D4" s="69"/>
      <c r="E4" s="12"/>
      <c r="F4" s="12"/>
      <c r="G4" s="12"/>
      <c r="H4" s="33"/>
      <c r="I4" s="34"/>
      <c r="J4" s="12"/>
      <c r="K4" s="12"/>
      <c r="L4" s="35"/>
      <c r="M4" s="22"/>
    </row>
    <row r="5" spans="1:13" ht="15.75" thickBot="1">
      <c r="A5" s="11"/>
      <c r="B5" s="12"/>
      <c r="C5" s="13"/>
      <c r="D5" s="69"/>
      <c r="E5" s="12"/>
      <c r="F5" s="12"/>
      <c r="G5" s="12"/>
      <c r="H5" s="12"/>
      <c r="I5" s="12"/>
      <c r="J5" s="12"/>
      <c r="K5" s="12"/>
      <c r="L5" s="36"/>
      <c r="M5" s="22"/>
    </row>
    <row r="6" spans="1:13" ht="18" thickBot="1">
      <c r="A6" s="40" t="s">
        <v>20</v>
      </c>
      <c r="B6" s="41" t="s">
        <v>21</v>
      </c>
      <c r="C6" s="45" t="s">
        <v>22</v>
      </c>
      <c r="D6" s="72" t="s">
        <v>5</v>
      </c>
      <c r="E6" s="41" t="s">
        <v>6</v>
      </c>
      <c r="F6" s="41" t="s">
        <v>7</v>
      </c>
      <c r="G6" s="42" t="s">
        <v>8</v>
      </c>
      <c r="H6" s="41" t="s">
        <v>1</v>
      </c>
      <c r="I6" s="41" t="s">
        <v>9</v>
      </c>
      <c r="J6" s="41" t="s">
        <v>10</v>
      </c>
      <c r="K6" s="41" t="s">
        <v>11</v>
      </c>
      <c r="L6" s="43" t="s">
        <v>12</v>
      </c>
      <c r="M6" s="44" t="s">
        <v>17</v>
      </c>
    </row>
    <row r="7" spans="1:13" ht="18.75">
      <c r="A7" s="46">
        <v>43007</v>
      </c>
      <c r="B7" s="47" t="s">
        <v>32</v>
      </c>
      <c r="C7" s="48" t="s">
        <v>16</v>
      </c>
      <c r="D7" s="67">
        <v>498</v>
      </c>
      <c r="E7" s="49">
        <v>402</v>
      </c>
      <c r="F7" s="49">
        <v>406</v>
      </c>
      <c r="G7" s="49">
        <v>410</v>
      </c>
      <c r="H7" s="49">
        <v>399</v>
      </c>
      <c r="I7" s="50">
        <v>399</v>
      </c>
      <c r="J7" s="51">
        <v>-3</v>
      </c>
      <c r="K7" s="51">
        <v>-1494</v>
      </c>
      <c r="L7" s="75" t="s">
        <v>15</v>
      </c>
      <c r="M7" s="76"/>
    </row>
    <row r="8" spans="1:13" ht="18.75">
      <c r="A8" s="46">
        <v>43005</v>
      </c>
      <c r="B8" s="47" t="s">
        <v>42</v>
      </c>
      <c r="C8" s="48" t="s">
        <v>13</v>
      </c>
      <c r="D8" s="58">
        <v>324</v>
      </c>
      <c r="E8" s="49">
        <v>617</v>
      </c>
      <c r="F8" s="49">
        <v>611</v>
      </c>
      <c r="G8" s="49">
        <v>605</v>
      </c>
      <c r="H8" s="49">
        <v>624</v>
      </c>
      <c r="I8" s="50">
        <v>605</v>
      </c>
      <c r="J8" s="50">
        <v>12</v>
      </c>
      <c r="K8" s="50">
        <v>3888</v>
      </c>
      <c r="L8" s="74" t="s">
        <v>14</v>
      </c>
      <c r="M8" s="76"/>
    </row>
    <row r="9" spans="1:13" ht="18.75">
      <c r="A9" s="46">
        <v>43004</v>
      </c>
      <c r="B9" s="47" t="s">
        <v>42</v>
      </c>
      <c r="C9" s="48" t="s">
        <v>16</v>
      </c>
      <c r="D9" s="58">
        <v>316</v>
      </c>
      <c r="E9" s="49">
        <v>632</v>
      </c>
      <c r="F9" s="49">
        <v>638</v>
      </c>
      <c r="G9" s="49">
        <v>646</v>
      </c>
      <c r="H9" s="49">
        <v>626</v>
      </c>
      <c r="I9" s="54">
        <v>637.5</v>
      </c>
      <c r="J9" s="54">
        <v>7.5</v>
      </c>
      <c r="K9" s="50">
        <v>2370</v>
      </c>
      <c r="L9" s="74" t="s">
        <v>14</v>
      </c>
      <c r="M9" s="76"/>
    </row>
    <row r="10" spans="1:13" ht="18.75">
      <c r="A10" s="46">
        <v>43004</v>
      </c>
      <c r="B10" s="47" t="s">
        <v>34</v>
      </c>
      <c r="C10" s="48" t="s">
        <v>13</v>
      </c>
      <c r="D10" s="73">
        <v>291</v>
      </c>
      <c r="E10" s="49">
        <v>344</v>
      </c>
      <c r="F10" s="49">
        <v>341</v>
      </c>
      <c r="G10" s="49">
        <v>337</v>
      </c>
      <c r="H10" s="53">
        <v>347.5</v>
      </c>
      <c r="I10" s="54">
        <v>347.5</v>
      </c>
      <c r="J10" s="56">
        <v>-3.5</v>
      </c>
      <c r="K10" s="51">
        <v>-1018</v>
      </c>
      <c r="L10" s="75" t="s">
        <v>15</v>
      </c>
      <c r="M10" s="76"/>
    </row>
    <row r="11" spans="1:13" ht="18.75">
      <c r="A11" s="46">
        <v>43003</v>
      </c>
      <c r="B11" s="47" t="s">
        <v>54</v>
      </c>
      <c r="C11" s="48" t="s">
        <v>13</v>
      </c>
      <c r="D11" s="73">
        <v>842</v>
      </c>
      <c r="E11" s="53">
        <v>237.5</v>
      </c>
      <c r="F11" s="53">
        <v>235.5</v>
      </c>
      <c r="G11" s="49">
        <v>233</v>
      </c>
      <c r="H11" s="49">
        <v>240</v>
      </c>
      <c r="I11" s="50">
        <v>233</v>
      </c>
      <c r="J11" s="54">
        <v>4.5</v>
      </c>
      <c r="K11" s="50">
        <v>3789</v>
      </c>
      <c r="L11" s="74" t="s">
        <v>14</v>
      </c>
      <c r="M11" s="76"/>
    </row>
    <row r="12" spans="1:13" ht="18.75">
      <c r="A12" s="46">
        <v>43003</v>
      </c>
      <c r="B12" s="47" t="s">
        <v>43</v>
      </c>
      <c r="C12" s="48" t="s">
        <v>13</v>
      </c>
      <c r="D12" s="73">
        <v>1166</v>
      </c>
      <c r="E12" s="53">
        <v>171.5</v>
      </c>
      <c r="F12" s="53">
        <v>169.5</v>
      </c>
      <c r="G12" s="49">
        <v>167</v>
      </c>
      <c r="H12" s="49">
        <v>174</v>
      </c>
      <c r="I12" s="50">
        <v>167</v>
      </c>
      <c r="J12" s="54">
        <v>4.5</v>
      </c>
      <c r="K12" s="50">
        <v>5247</v>
      </c>
      <c r="L12" s="74" t="s">
        <v>14</v>
      </c>
      <c r="M12" s="76"/>
    </row>
    <row r="13" spans="1:13" ht="18.75">
      <c r="A13" s="46">
        <v>43000</v>
      </c>
      <c r="B13" s="47" t="s">
        <v>53</v>
      </c>
      <c r="C13" s="48" t="s">
        <v>13</v>
      </c>
      <c r="D13" s="73">
        <v>546</v>
      </c>
      <c r="E13" s="49">
        <v>366</v>
      </c>
      <c r="F13" s="49">
        <v>362</v>
      </c>
      <c r="G13" s="49">
        <v>359</v>
      </c>
      <c r="H13" s="49">
        <v>370</v>
      </c>
      <c r="I13" s="50">
        <v>362</v>
      </c>
      <c r="J13" s="50">
        <v>4</v>
      </c>
      <c r="K13" s="50">
        <v>2184</v>
      </c>
      <c r="L13" s="74" t="s">
        <v>14</v>
      </c>
      <c r="M13" s="76"/>
    </row>
    <row r="14" spans="1:13" ht="18.75">
      <c r="A14" s="46">
        <v>43000</v>
      </c>
      <c r="B14" s="47" t="s">
        <v>52</v>
      </c>
      <c r="C14" s="48" t="s">
        <v>16</v>
      </c>
      <c r="D14" s="73">
        <v>478</v>
      </c>
      <c r="E14" s="49">
        <v>418</v>
      </c>
      <c r="F14" s="49">
        <v>422</v>
      </c>
      <c r="G14" s="49">
        <v>427</v>
      </c>
      <c r="H14" s="49">
        <v>414</v>
      </c>
      <c r="I14" s="50">
        <v>422</v>
      </c>
      <c r="J14" s="50">
        <v>4</v>
      </c>
      <c r="K14" s="50">
        <v>1912</v>
      </c>
      <c r="L14" s="74" t="s">
        <v>14</v>
      </c>
      <c r="M14" s="76"/>
    </row>
    <row r="15" spans="1:13" ht="18.75">
      <c r="A15" s="46">
        <v>42999</v>
      </c>
      <c r="B15" s="47" t="s">
        <v>28</v>
      </c>
      <c r="C15" s="48" t="s">
        <v>13</v>
      </c>
      <c r="D15" s="73">
        <v>901</v>
      </c>
      <c r="E15" s="49">
        <v>222</v>
      </c>
      <c r="F15" s="49">
        <v>220</v>
      </c>
      <c r="G15" s="49">
        <v>217</v>
      </c>
      <c r="H15" s="49">
        <v>225</v>
      </c>
      <c r="I15" s="50">
        <v>220</v>
      </c>
      <c r="J15" s="50">
        <v>2</v>
      </c>
      <c r="K15" s="50">
        <v>1802</v>
      </c>
      <c r="L15" s="74" t="s">
        <v>14</v>
      </c>
      <c r="M15" s="76"/>
    </row>
    <row r="16" spans="1:13" ht="18.75">
      <c r="A16" s="46">
        <v>42999</v>
      </c>
      <c r="B16" s="47" t="s">
        <v>32</v>
      </c>
      <c r="C16" s="48" t="s">
        <v>16</v>
      </c>
      <c r="D16" s="73">
        <v>633</v>
      </c>
      <c r="E16" s="49">
        <v>316</v>
      </c>
      <c r="F16" s="49">
        <v>320</v>
      </c>
      <c r="G16" s="49">
        <v>324</v>
      </c>
      <c r="H16" s="49">
        <v>312</v>
      </c>
      <c r="I16" s="50">
        <v>320</v>
      </c>
      <c r="J16" s="50">
        <v>4</v>
      </c>
      <c r="K16" s="50">
        <v>2532</v>
      </c>
      <c r="L16" s="74" t="s">
        <v>14</v>
      </c>
      <c r="M16" s="76"/>
    </row>
    <row r="17" spans="1:13" ht="18.75">
      <c r="A17" s="46">
        <v>42998</v>
      </c>
      <c r="B17" s="47" t="s">
        <v>51</v>
      </c>
      <c r="C17" s="48" t="s">
        <v>13</v>
      </c>
      <c r="D17" s="73">
        <v>787</v>
      </c>
      <c r="E17" s="49">
        <v>254</v>
      </c>
      <c r="F17" s="49">
        <v>251</v>
      </c>
      <c r="G17" s="49">
        <v>248</v>
      </c>
      <c r="H17" s="49">
        <v>257</v>
      </c>
      <c r="I17" s="50">
        <v>252</v>
      </c>
      <c r="J17" s="50">
        <v>2</v>
      </c>
      <c r="K17" s="50">
        <v>1574</v>
      </c>
      <c r="L17" s="74" t="s">
        <v>14</v>
      </c>
      <c r="M17" s="76"/>
    </row>
    <row r="18" spans="1:13" ht="18.75">
      <c r="A18" s="46">
        <v>42998</v>
      </c>
      <c r="B18" s="47" t="s">
        <v>30</v>
      </c>
      <c r="C18" s="48" t="s">
        <v>16</v>
      </c>
      <c r="D18" s="73">
        <v>615</v>
      </c>
      <c r="E18" s="49">
        <v>325</v>
      </c>
      <c r="F18" s="49">
        <v>328</v>
      </c>
      <c r="G18" s="49">
        <v>332</v>
      </c>
      <c r="H18" s="49">
        <v>321</v>
      </c>
      <c r="I18" s="50">
        <v>324</v>
      </c>
      <c r="J18" s="51">
        <v>-1</v>
      </c>
      <c r="K18" s="51">
        <v>-615</v>
      </c>
      <c r="L18" s="75" t="s">
        <v>15</v>
      </c>
      <c r="M18" s="76"/>
    </row>
    <row r="19" spans="1:13" ht="18.75">
      <c r="A19" s="46">
        <v>42997</v>
      </c>
      <c r="B19" s="47" t="s">
        <v>34</v>
      </c>
      <c r="C19" s="48" t="s">
        <v>13</v>
      </c>
      <c r="D19" s="73">
        <v>551</v>
      </c>
      <c r="E19" s="49">
        <v>362.5</v>
      </c>
      <c r="F19" s="49">
        <v>359</v>
      </c>
      <c r="G19" s="49">
        <v>355</v>
      </c>
      <c r="H19" s="49">
        <v>366</v>
      </c>
      <c r="I19" s="50">
        <v>360</v>
      </c>
      <c r="J19" s="50">
        <v>3</v>
      </c>
      <c r="K19" s="50">
        <v>1653</v>
      </c>
      <c r="L19" s="74" t="s">
        <v>14</v>
      </c>
      <c r="M19" s="76"/>
    </row>
    <row r="20" spans="1:13" ht="18.75">
      <c r="A20" s="46">
        <v>42996</v>
      </c>
      <c r="B20" s="47" t="s">
        <v>32</v>
      </c>
      <c r="C20" s="48" t="s">
        <v>16</v>
      </c>
      <c r="D20" s="73">
        <v>478</v>
      </c>
      <c r="E20" s="49">
        <v>418</v>
      </c>
      <c r="F20" s="49">
        <v>422</v>
      </c>
      <c r="G20" s="49">
        <v>426</v>
      </c>
      <c r="H20" s="49">
        <v>414</v>
      </c>
      <c r="I20" s="50">
        <v>416</v>
      </c>
      <c r="J20" s="51">
        <v>-2</v>
      </c>
      <c r="K20" s="51">
        <v>-956</v>
      </c>
      <c r="L20" s="75" t="s">
        <v>15</v>
      </c>
      <c r="M20" s="76"/>
    </row>
    <row r="21" spans="1:13" ht="18.75">
      <c r="A21" s="46">
        <v>42993</v>
      </c>
      <c r="B21" s="47" t="s">
        <v>50</v>
      </c>
      <c r="C21" s="48" t="s">
        <v>13</v>
      </c>
      <c r="D21" s="73">
        <v>351</v>
      </c>
      <c r="E21" s="49">
        <v>569</v>
      </c>
      <c r="F21" s="49">
        <v>564</v>
      </c>
      <c r="G21" s="49">
        <v>559</v>
      </c>
      <c r="H21" s="49">
        <v>575</v>
      </c>
      <c r="I21" s="50">
        <v>564</v>
      </c>
      <c r="J21" s="50">
        <v>5</v>
      </c>
      <c r="K21" s="50">
        <v>1755</v>
      </c>
      <c r="L21" s="74" t="s">
        <v>14</v>
      </c>
      <c r="M21" s="76"/>
    </row>
    <row r="22" spans="1:13" ht="18.75">
      <c r="A22" s="46">
        <v>42993</v>
      </c>
      <c r="B22" s="47" t="s">
        <v>33</v>
      </c>
      <c r="C22" s="48" t="s">
        <v>13</v>
      </c>
      <c r="D22" s="73">
        <v>764</v>
      </c>
      <c r="E22" s="49">
        <v>131</v>
      </c>
      <c r="F22" s="49">
        <v>129</v>
      </c>
      <c r="G22" s="49">
        <v>127</v>
      </c>
      <c r="H22" s="49">
        <v>132.69999999999999</v>
      </c>
      <c r="I22" s="50">
        <v>131</v>
      </c>
      <c r="J22" s="50">
        <v>0</v>
      </c>
      <c r="K22" s="50">
        <v>0</v>
      </c>
      <c r="L22" s="52" t="s">
        <v>49</v>
      </c>
      <c r="M22" s="76"/>
    </row>
    <row r="23" spans="1:13" ht="18.75">
      <c r="A23" s="46">
        <v>42992</v>
      </c>
      <c r="B23" s="47" t="s">
        <v>48</v>
      </c>
      <c r="C23" s="48" t="s">
        <v>16</v>
      </c>
      <c r="D23" s="73">
        <v>1324</v>
      </c>
      <c r="E23" s="49">
        <v>151</v>
      </c>
      <c r="F23" s="49">
        <v>153</v>
      </c>
      <c r="G23" s="49">
        <v>155</v>
      </c>
      <c r="H23" s="49">
        <v>149</v>
      </c>
      <c r="I23" s="50">
        <v>153</v>
      </c>
      <c r="J23" s="50">
        <v>2</v>
      </c>
      <c r="K23" s="50">
        <v>2648</v>
      </c>
      <c r="L23" s="74" t="s">
        <v>14</v>
      </c>
      <c r="M23" s="76"/>
    </row>
    <row r="24" spans="1:13" ht="18.75">
      <c r="A24" s="46">
        <v>42992</v>
      </c>
      <c r="B24" s="47" t="s">
        <v>30</v>
      </c>
      <c r="C24" s="48" t="s">
        <v>13</v>
      </c>
      <c r="D24" s="73">
        <v>610</v>
      </c>
      <c r="E24" s="49">
        <v>328</v>
      </c>
      <c r="F24" s="49">
        <v>325</v>
      </c>
      <c r="G24" s="49">
        <v>321</v>
      </c>
      <c r="H24" s="49">
        <v>331</v>
      </c>
      <c r="I24" s="50">
        <v>321</v>
      </c>
      <c r="J24" s="50">
        <v>7</v>
      </c>
      <c r="K24" s="50">
        <v>4270</v>
      </c>
      <c r="L24" s="74" t="s">
        <v>14</v>
      </c>
      <c r="M24" s="76"/>
    </row>
    <row r="25" spans="1:13" ht="18.75">
      <c r="A25" s="46">
        <v>42991</v>
      </c>
      <c r="B25" s="47" t="s">
        <v>27</v>
      </c>
      <c r="C25" s="48" t="s">
        <v>13</v>
      </c>
      <c r="D25" s="73">
        <v>419</v>
      </c>
      <c r="E25" s="49">
        <v>476.5</v>
      </c>
      <c r="F25" s="49">
        <v>472</v>
      </c>
      <c r="G25" s="49">
        <v>468</v>
      </c>
      <c r="H25" s="49">
        <v>481</v>
      </c>
      <c r="I25" s="50">
        <v>468</v>
      </c>
      <c r="J25" s="50">
        <v>9</v>
      </c>
      <c r="K25" s="50">
        <v>3771</v>
      </c>
      <c r="L25" s="74" t="s">
        <v>14</v>
      </c>
      <c r="M25" s="76"/>
    </row>
    <row r="26" spans="1:13" ht="18.75">
      <c r="A26" s="46">
        <v>42991</v>
      </c>
      <c r="B26" s="47" t="s">
        <v>37</v>
      </c>
      <c r="C26" s="48" t="s">
        <v>13</v>
      </c>
      <c r="D26" s="73">
        <v>243</v>
      </c>
      <c r="E26" s="49">
        <v>411</v>
      </c>
      <c r="F26" s="49">
        <v>407.5</v>
      </c>
      <c r="G26" s="49">
        <v>404</v>
      </c>
      <c r="H26" s="49">
        <v>415</v>
      </c>
      <c r="I26" s="50">
        <v>0</v>
      </c>
      <c r="J26" s="50">
        <v>0</v>
      </c>
      <c r="K26" s="50">
        <v>0</v>
      </c>
      <c r="L26" s="78" t="s">
        <v>47</v>
      </c>
      <c r="M26" s="76"/>
    </row>
    <row r="27" spans="1:13" ht="18.75">
      <c r="A27" s="46">
        <v>42990</v>
      </c>
      <c r="B27" s="47" t="s">
        <v>27</v>
      </c>
      <c r="C27" s="48" t="s">
        <v>16</v>
      </c>
      <c r="D27" s="73">
        <v>418</v>
      </c>
      <c r="E27" s="49">
        <v>478</v>
      </c>
      <c r="F27" s="49">
        <v>482</v>
      </c>
      <c r="G27" s="49">
        <v>486</v>
      </c>
      <c r="H27" s="49">
        <v>473</v>
      </c>
      <c r="I27" s="50">
        <v>482</v>
      </c>
      <c r="J27" s="50">
        <v>4</v>
      </c>
      <c r="K27" s="50">
        <v>1672</v>
      </c>
      <c r="L27" s="74" t="s">
        <v>14</v>
      </c>
      <c r="M27" s="76"/>
    </row>
    <row r="28" spans="1:13" ht="18.75">
      <c r="A28" s="46">
        <v>42990</v>
      </c>
      <c r="B28" s="47" t="s">
        <v>45</v>
      </c>
      <c r="C28" s="48" t="s">
        <v>16</v>
      </c>
      <c r="D28" s="73">
        <v>794</v>
      </c>
      <c r="E28" s="49">
        <v>252.3</v>
      </c>
      <c r="F28" s="49">
        <v>255</v>
      </c>
      <c r="G28" s="49">
        <v>258</v>
      </c>
      <c r="H28" s="49">
        <v>249</v>
      </c>
      <c r="I28" s="50">
        <v>251</v>
      </c>
      <c r="J28" s="51">
        <v>-1</v>
      </c>
      <c r="K28" s="51">
        <v>-794</v>
      </c>
      <c r="L28" s="52" t="s">
        <v>46</v>
      </c>
      <c r="M28" s="76"/>
    </row>
    <row r="29" spans="1:13" ht="18.75">
      <c r="A29" s="46">
        <v>42989</v>
      </c>
      <c r="B29" s="47" t="s">
        <v>31</v>
      </c>
      <c r="C29" s="48" t="s">
        <v>16</v>
      </c>
      <c r="D29" s="73">
        <v>407</v>
      </c>
      <c r="E29" s="49">
        <v>491</v>
      </c>
      <c r="F29" s="49">
        <v>495</v>
      </c>
      <c r="G29" s="49">
        <v>500</v>
      </c>
      <c r="H29" s="49">
        <v>487</v>
      </c>
      <c r="I29" s="50">
        <v>500</v>
      </c>
      <c r="J29" s="50">
        <v>9</v>
      </c>
      <c r="K29" s="50">
        <v>3663</v>
      </c>
      <c r="L29" s="74" t="s">
        <v>14</v>
      </c>
      <c r="M29" s="76"/>
    </row>
    <row r="30" spans="1:13" ht="18.75">
      <c r="A30" s="46">
        <v>42989</v>
      </c>
      <c r="B30" s="47" t="s">
        <v>42</v>
      </c>
      <c r="C30" s="48" t="s">
        <v>16</v>
      </c>
      <c r="D30" s="73">
        <v>260</v>
      </c>
      <c r="E30" s="49">
        <v>769</v>
      </c>
      <c r="F30" s="49">
        <v>775</v>
      </c>
      <c r="G30" s="49">
        <v>781</v>
      </c>
      <c r="H30" s="49">
        <v>763</v>
      </c>
      <c r="I30" s="50">
        <v>781</v>
      </c>
      <c r="J30" s="50">
        <v>12</v>
      </c>
      <c r="K30" s="50">
        <v>3120</v>
      </c>
      <c r="L30" s="74" t="s">
        <v>14</v>
      </c>
      <c r="M30" s="76"/>
    </row>
    <row r="31" spans="1:13" ht="18.75">
      <c r="A31" s="46">
        <v>42986</v>
      </c>
      <c r="B31" s="47" t="s">
        <v>27</v>
      </c>
      <c r="C31" s="48" t="s">
        <v>16</v>
      </c>
      <c r="D31" s="73">
        <v>423</v>
      </c>
      <c r="E31" s="49">
        <v>473</v>
      </c>
      <c r="F31" s="49">
        <v>476</v>
      </c>
      <c r="G31" s="49">
        <v>480</v>
      </c>
      <c r="H31" s="49">
        <v>469</v>
      </c>
      <c r="I31" s="50">
        <v>469</v>
      </c>
      <c r="J31" s="51">
        <v>-4</v>
      </c>
      <c r="K31" s="51">
        <v>-1692</v>
      </c>
      <c r="L31" s="75" t="s">
        <v>15</v>
      </c>
      <c r="M31" s="76"/>
    </row>
    <row r="32" spans="1:13" ht="18.75">
      <c r="A32" s="46">
        <v>42985</v>
      </c>
      <c r="B32" s="47" t="s">
        <v>45</v>
      </c>
      <c r="C32" s="48" t="s">
        <v>16</v>
      </c>
      <c r="D32" s="73">
        <v>406</v>
      </c>
      <c r="E32" s="49">
        <v>248</v>
      </c>
      <c r="F32" s="49">
        <v>251</v>
      </c>
      <c r="G32" s="49">
        <v>254</v>
      </c>
      <c r="H32" s="49">
        <v>244.5</v>
      </c>
      <c r="I32" s="50">
        <v>251</v>
      </c>
      <c r="J32" s="50">
        <v>3</v>
      </c>
      <c r="K32" s="50">
        <v>2418</v>
      </c>
      <c r="L32" s="74" t="s">
        <v>14</v>
      </c>
      <c r="M32" s="76"/>
    </row>
    <row r="33" spans="1:13" ht="18.75">
      <c r="A33" s="46">
        <v>42984</v>
      </c>
      <c r="B33" s="47" t="s">
        <v>44</v>
      </c>
      <c r="C33" s="48" t="s">
        <v>16</v>
      </c>
      <c r="D33" s="73">
        <v>1099</v>
      </c>
      <c r="E33" s="49">
        <v>182</v>
      </c>
      <c r="F33" s="49">
        <v>184</v>
      </c>
      <c r="G33" s="49">
        <v>187</v>
      </c>
      <c r="H33" s="49">
        <v>179</v>
      </c>
      <c r="I33" s="50">
        <v>184</v>
      </c>
      <c r="J33" s="50">
        <v>2</v>
      </c>
      <c r="K33" s="50">
        <v>2198</v>
      </c>
      <c r="L33" s="74" t="s">
        <v>14</v>
      </c>
      <c r="M33" s="76"/>
    </row>
    <row r="34" spans="1:13" ht="18.75">
      <c r="A34" s="46">
        <v>42983</v>
      </c>
      <c r="B34" s="47" t="s">
        <v>32</v>
      </c>
      <c r="C34" s="48" t="s">
        <v>16</v>
      </c>
      <c r="D34" s="73">
        <v>230</v>
      </c>
      <c r="E34" s="49">
        <v>433</v>
      </c>
      <c r="F34" s="49">
        <v>437</v>
      </c>
      <c r="G34" s="49">
        <v>442</v>
      </c>
      <c r="H34" s="49">
        <v>429</v>
      </c>
      <c r="I34" s="50">
        <v>433</v>
      </c>
      <c r="J34" s="50">
        <v>0</v>
      </c>
      <c r="K34" s="50">
        <v>0</v>
      </c>
      <c r="L34" s="52" t="s">
        <v>41</v>
      </c>
      <c r="M34" s="76"/>
    </row>
    <row r="35" spans="1:13" ht="25.5" customHeight="1">
      <c r="A35" s="55">
        <v>42982</v>
      </c>
      <c r="B35" s="62" t="s">
        <v>43</v>
      </c>
      <c r="C35" s="62" t="s">
        <v>13</v>
      </c>
      <c r="D35" s="73">
        <v>1117</v>
      </c>
      <c r="E35" s="63">
        <v>179</v>
      </c>
      <c r="F35" s="64">
        <v>177.5</v>
      </c>
      <c r="G35" s="64">
        <v>175</v>
      </c>
      <c r="H35" s="64">
        <v>182</v>
      </c>
      <c r="I35" s="64">
        <v>177.5</v>
      </c>
      <c r="J35" s="60">
        <v>1.5</v>
      </c>
      <c r="K35" s="65">
        <v>2234</v>
      </c>
      <c r="L35" s="74" t="s">
        <v>14</v>
      </c>
      <c r="M35" s="76"/>
    </row>
    <row r="36" spans="1:13" ht="22.5" customHeight="1">
      <c r="A36" s="55">
        <v>42979</v>
      </c>
      <c r="B36" s="62" t="s">
        <v>31</v>
      </c>
      <c r="C36" s="62" t="s">
        <v>16</v>
      </c>
      <c r="D36" s="73">
        <v>406</v>
      </c>
      <c r="E36" s="63">
        <v>492</v>
      </c>
      <c r="F36" s="64">
        <v>496</v>
      </c>
      <c r="G36" s="64">
        <v>501</v>
      </c>
      <c r="H36" s="64">
        <v>488</v>
      </c>
      <c r="I36" s="64">
        <v>488</v>
      </c>
      <c r="J36" s="66">
        <v>-4</v>
      </c>
      <c r="K36" s="66">
        <v>-1624</v>
      </c>
      <c r="L36" s="75" t="s">
        <v>15</v>
      </c>
      <c r="M36" s="76"/>
    </row>
    <row r="37" spans="1:13" ht="27.75" customHeight="1">
      <c r="A37" s="55">
        <v>42979</v>
      </c>
      <c r="B37" s="62" t="s">
        <v>42</v>
      </c>
      <c r="C37" s="62" t="s">
        <v>16</v>
      </c>
      <c r="D37" s="73">
        <v>240</v>
      </c>
      <c r="E37" s="63">
        <v>835</v>
      </c>
      <c r="F37" s="64">
        <v>841</v>
      </c>
      <c r="G37" s="64">
        <v>850</v>
      </c>
      <c r="H37" s="64">
        <v>827</v>
      </c>
      <c r="I37" s="64">
        <v>850</v>
      </c>
      <c r="J37" s="60">
        <v>15</v>
      </c>
      <c r="K37" s="65">
        <v>3600</v>
      </c>
      <c r="L37" s="74" t="s">
        <v>14</v>
      </c>
      <c r="M37" s="76"/>
    </row>
    <row r="38" spans="1:13">
      <c r="A38" s="77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</row>
  </sheetData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M41"/>
  <sheetViews>
    <sheetView workbookViewId="0">
      <selection activeCell="J8" sqref="J8"/>
    </sheetView>
  </sheetViews>
  <sheetFormatPr defaultRowHeight="15"/>
  <cols>
    <col min="1" max="1" width="17.5703125" customWidth="1"/>
    <col min="2" max="2" width="18" customWidth="1"/>
    <col min="3" max="3" width="10.85546875" customWidth="1"/>
    <col min="4" max="4" width="12.28515625" customWidth="1"/>
    <col min="5" max="5" width="11.5703125" customWidth="1"/>
    <col min="6" max="6" width="10.42578125" customWidth="1"/>
    <col min="7" max="7" width="10.28515625" customWidth="1"/>
    <col min="8" max="8" width="10.7109375" customWidth="1"/>
    <col min="9" max="9" width="10.28515625" customWidth="1"/>
    <col min="10" max="10" width="14.42578125" customWidth="1"/>
    <col min="11" max="11" width="14.140625" customWidth="1"/>
    <col min="12" max="12" width="23.140625" customWidth="1"/>
    <col min="13" max="13" width="27" customWidth="1"/>
  </cols>
  <sheetData>
    <row r="1" spans="1:13">
      <c r="A1" s="11"/>
      <c r="B1" s="12"/>
      <c r="C1" s="13"/>
      <c r="D1" s="69"/>
      <c r="E1" s="12"/>
      <c r="F1" s="12"/>
      <c r="G1" s="12"/>
      <c r="H1" s="25" t="s">
        <v>19</v>
      </c>
      <c r="I1" s="25" t="s">
        <v>0</v>
      </c>
      <c r="J1" s="25" t="s">
        <v>1</v>
      </c>
      <c r="K1" s="25" t="s">
        <v>2</v>
      </c>
      <c r="L1" s="25" t="s">
        <v>3</v>
      </c>
      <c r="M1" s="22"/>
    </row>
    <row r="2" spans="1:13">
      <c r="A2" s="11"/>
      <c r="B2" s="12"/>
      <c r="C2" s="13"/>
      <c r="D2" s="69"/>
      <c r="E2" s="15"/>
      <c r="F2" s="12"/>
      <c r="G2" s="12"/>
      <c r="H2" s="10">
        <v>34</v>
      </c>
      <c r="I2" s="9">
        <v>30</v>
      </c>
      <c r="J2" s="14">
        <v>3</v>
      </c>
      <c r="K2" s="9">
        <v>1</v>
      </c>
      <c r="L2" s="30">
        <f>I2/(I2+J2)</f>
        <v>0.90909090909090906</v>
      </c>
      <c r="M2" s="23"/>
    </row>
    <row r="3" spans="1:13">
      <c r="A3" s="11"/>
      <c r="B3" s="12"/>
      <c r="C3" s="18"/>
      <c r="D3" s="70"/>
      <c r="E3" s="16"/>
      <c r="F3" s="29"/>
      <c r="G3" s="12"/>
      <c r="H3" s="31" t="s">
        <v>4</v>
      </c>
      <c r="I3" s="26">
        <f>SUM(K7:K113)</f>
        <v>85847</v>
      </c>
      <c r="J3" s="28" t="s">
        <v>18</v>
      </c>
      <c r="K3" s="10">
        <v>0</v>
      </c>
      <c r="L3" s="25"/>
      <c r="M3" s="22"/>
    </row>
    <row r="4" spans="1:13">
      <c r="A4" s="11"/>
      <c r="B4" s="12"/>
      <c r="C4" s="32"/>
      <c r="D4" s="69"/>
      <c r="E4" s="12"/>
      <c r="F4" s="12"/>
      <c r="G4" s="12"/>
      <c r="H4" s="33"/>
      <c r="I4" s="34"/>
      <c r="J4" s="12"/>
      <c r="K4" s="12"/>
      <c r="L4" s="35"/>
      <c r="M4" s="22"/>
    </row>
    <row r="5" spans="1:13" ht="15.75" thickBot="1">
      <c r="A5" s="11"/>
      <c r="B5" s="12"/>
      <c r="C5" s="13"/>
      <c r="D5" s="69"/>
      <c r="E5" s="12"/>
      <c r="F5" s="12"/>
      <c r="G5" s="12"/>
      <c r="H5" s="12"/>
      <c r="I5" s="12"/>
      <c r="J5" s="12"/>
      <c r="K5" s="12"/>
      <c r="L5" s="36"/>
      <c r="M5" s="22"/>
    </row>
    <row r="6" spans="1:13" ht="18" thickBot="1">
      <c r="A6" s="40" t="s">
        <v>20</v>
      </c>
      <c r="B6" s="41" t="s">
        <v>21</v>
      </c>
      <c r="C6" s="45" t="s">
        <v>22</v>
      </c>
      <c r="D6" s="72" t="s">
        <v>5</v>
      </c>
      <c r="E6" s="41" t="s">
        <v>6</v>
      </c>
      <c r="F6" s="41" t="s">
        <v>7</v>
      </c>
      <c r="G6" s="42" t="s">
        <v>8</v>
      </c>
      <c r="H6" s="41" t="s">
        <v>1</v>
      </c>
      <c r="I6" s="41" t="s">
        <v>9</v>
      </c>
      <c r="J6" s="41" t="s">
        <v>10</v>
      </c>
      <c r="K6" s="41" t="s">
        <v>11</v>
      </c>
      <c r="L6" s="43" t="s">
        <v>12</v>
      </c>
      <c r="M6" s="44" t="s">
        <v>17</v>
      </c>
    </row>
    <row r="7" spans="1:13" ht="28.5" customHeight="1">
      <c r="A7" s="55">
        <v>42978</v>
      </c>
      <c r="B7" s="62" t="s">
        <v>27</v>
      </c>
      <c r="C7" s="62" t="s">
        <v>16</v>
      </c>
      <c r="D7" s="73">
        <v>411</v>
      </c>
      <c r="E7" s="63">
        <v>487</v>
      </c>
      <c r="F7" s="64">
        <v>492</v>
      </c>
      <c r="G7" s="64">
        <v>497</v>
      </c>
      <c r="H7" s="64">
        <v>481</v>
      </c>
      <c r="I7" s="64">
        <v>492</v>
      </c>
      <c r="J7" s="60">
        <v>5</v>
      </c>
      <c r="K7" s="65">
        <v>2055</v>
      </c>
      <c r="L7" s="55" t="s">
        <v>14</v>
      </c>
      <c r="M7" s="76"/>
    </row>
    <row r="8" spans="1:13" ht="21.75" customHeight="1">
      <c r="A8" s="55">
        <v>42978</v>
      </c>
      <c r="B8" s="62" t="s">
        <v>30</v>
      </c>
      <c r="C8" s="62" t="s">
        <v>13</v>
      </c>
      <c r="D8" s="73">
        <v>658</v>
      </c>
      <c r="E8" s="63">
        <v>304</v>
      </c>
      <c r="F8" s="64">
        <v>301</v>
      </c>
      <c r="G8" s="64">
        <v>298</v>
      </c>
      <c r="H8" s="64">
        <v>307</v>
      </c>
      <c r="I8" s="64">
        <v>301</v>
      </c>
      <c r="J8" s="60">
        <v>3</v>
      </c>
      <c r="K8" s="65">
        <v>1974</v>
      </c>
      <c r="L8" s="55" t="s">
        <v>14</v>
      </c>
      <c r="M8" s="76"/>
    </row>
    <row r="9" spans="1:13" ht="24.75" customHeight="1">
      <c r="A9" s="55">
        <v>42977</v>
      </c>
      <c r="B9" s="62" t="s">
        <v>27</v>
      </c>
      <c r="C9" s="62" t="s">
        <v>16</v>
      </c>
      <c r="D9" s="73">
        <v>422</v>
      </c>
      <c r="E9" s="63">
        <v>474</v>
      </c>
      <c r="F9" s="64">
        <v>478</v>
      </c>
      <c r="G9" s="64">
        <v>483</v>
      </c>
      <c r="H9" s="64">
        <v>469</v>
      </c>
      <c r="I9" s="64">
        <v>482</v>
      </c>
      <c r="J9" s="60">
        <v>7.5</v>
      </c>
      <c r="K9" s="65">
        <v>3376</v>
      </c>
      <c r="L9" s="55" t="s">
        <v>14</v>
      </c>
      <c r="M9" s="76"/>
    </row>
    <row r="10" spans="1:13" ht="18">
      <c r="A10" s="55">
        <v>42977</v>
      </c>
      <c r="B10" s="62" t="s">
        <v>40</v>
      </c>
      <c r="C10" s="62" t="s">
        <v>13</v>
      </c>
      <c r="D10" s="73">
        <v>633</v>
      </c>
      <c r="E10" s="63">
        <v>158</v>
      </c>
      <c r="F10" s="64">
        <v>156</v>
      </c>
      <c r="G10" s="64">
        <v>153</v>
      </c>
      <c r="H10" s="64">
        <v>160</v>
      </c>
      <c r="I10" s="64">
        <v>158</v>
      </c>
      <c r="J10" s="60">
        <v>0</v>
      </c>
      <c r="K10" s="65">
        <v>0</v>
      </c>
      <c r="L10" s="55" t="s">
        <v>41</v>
      </c>
      <c r="M10" s="76"/>
    </row>
    <row r="11" spans="1:13" ht="24" customHeight="1">
      <c r="A11" s="55">
        <v>42976</v>
      </c>
      <c r="B11" s="62" t="s">
        <v>28</v>
      </c>
      <c r="C11" s="62" t="s">
        <v>16</v>
      </c>
      <c r="D11" s="73">
        <v>943</v>
      </c>
      <c r="E11" s="63">
        <v>212</v>
      </c>
      <c r="F11" s="64">
        <v>215</v>
      </c>
      <c r="G11" s="64">
        <v>218</v>
      </c>
      <c r="H11" s="64">
        <v>210</v>
      </c>
      <c r="I11" s="64">
        <v>215</v>
      </c>
      <c r="J11" s="60">
        <v>2.5</v>
      </c>
      <c r="K11" s="65">
        <v>2829</v>
      </c>
      <c r="L11" s="55" t="s">
        <v>14</v>
      </c>
      <c r="M11" s="76"/>
    </row>
    <row r="12" spans="1:13" ht="18">
      <c r="A12" s="55">
        <v>42976</v>
      </c>
      <c r="B12" s="62" t="s">
        <v>39</v>
      </c>
      <c r="C12" s="62" t="s">
        <v>13</v>
      </c>
      <c r="D12" s="73">
        <v>351</v>
      </c>
      <c r="E12" s="63">
        <v>569</v>
      </c>
      <c r="F12" s="64">
        <v>564</v>
      </c>
      <c r="G12" s="64">
        <v>558</v>
      </c>
      <c r="H12" s="64">
        <v>575</v>
      </c>
      <c r="I12" s="64">
        <v>564</v>
      </c>
      <c r="J12" s="60">
        <v>5</v>
      </c>
      <c r="K12" s="65">
        <v>1755</v>
      </c>
      <c r="L12" s="55" t="s">
        <v>14</v>
      </c>
      <c r="M12" s="76"/>
    </row>
    <row r="13" spans="1:13" ht="26.25" customHeight="1">
      <c r="A13" s="55">
        <v>42971</v>
      </c>
      <c r="B13" s="62" t="s">
        <v>38</v>
      </c>
      <c r="C13" s="62" t="s">
        <v>16</v>
      </c>
      <c r="D13" s="73">
        <v>339</v>
      </c>
      <c r="E13" s="63">
        <v>590</v>
      </c>
      <c r="F13" s="64">
        <v>596</v>
      </c>
      <c r="G13" s="64">
        <v>602</v>
      </c>
      <c r="H13" s="64">
        <v>584</v>
      </c>
      <c r="I13" s="64">
        <v>596</v>
      </c>
      <c r="J13" s="60">
        <v>6</v>
      </c>
      <c r="K13" s="65">
        <v>2034</v>
      </c>
      <c r="L13" s="55" t="s">
        <v>14</v>
      </c>
      <c r="M13" s="76"/>
    </row>
    <row r="14" spans="1:13" ht="18">
      <c r="A14" s="55">
        <v>42971</v>
      </c>
      <c r="B14" s="62" t="s">
        <v>32</v>
      </c>
      <c r="C14" s="62" t="s">
        <v>16</v>
      </c>
      <c r="D14" s="73">
        <v>464</v>
      </c>
      <c r="E14" s="63">
        <v>431</v>
      </c>
      <c r="F14" s="64">
        <v>435</v>
      </c>
      <c r="G14" s="64">
        <v>439</v>
      </c>
      <c r="H14" s="64">
        <v>426</v>
      </c>
      <c r="I14" s="64">
        <v>428</v>
      </c>
      <c r="J14" s="66">
        <v>-3</v>
      </c>
      <c r="K14" s="66">
        <v>-1392</v>
      </c>
      <c r="L14" s="57" t="s">
        <v>15</v>
      </c>
      <c r="M14" s="76"/>
    </row>
    <row r="15" spans="1:13" ht="22.5" customHeight="1">
      <c r="A15" s="55">
        <v>42970</v>
      </c>
      <c r="B15" s="62" t="s">
        <v>28</v>
      </c>
      <c r="C15" s="62" t="s">
        <v>16</v>
      </c>
      <c r="D15" s="73">
        <v>952</v>
      </c>
      <c r="E15" s="63">
        <v>210</v>
      </c>
      <c r="F15" s="64">
        <v>213</v>
      </c>
      <c r="G15" s="64">
        <v>215</v>
      </c>
      <c r="H15" s="64">
        <v>207</v>
      </c>
      <c r="I15" s="64">
        <v>213</v>
      </c>
      <c r="J15" s="60">
        <v>3</v>
      </c>
      <c r="K15" s="65">
        <v>2856</v>
      </c>
      <c r="L15" s="55" t="s">
        <v>14</v>
      </c>
      <c r="M15" s="76"/>
    </row>
    <row r="16" spans="1:13" ht="18">
      <c r="A16" s="55">
        <v>42969</v>
      </c>
      <c r="B16" s="62" t="s">
        <v>33</v>
      </c>
      <c r="C16" s="62" t="s">
        <v>13</v>
      </c>
      <c r="D16" s="73">
        <v>1681</v>
      </c>
      <c r="E16" s="63">
        <v>119</v>
      </c>
      <c r="F16" s="64">
        <v>117</v>
      </c>
      <c r="G16" s="64">
        <v>114.5</v>
      </c>
      <c r="H16" s="64">
        <v>121</v>
      </c>
      <c r="I16" s="64">
        <v>117</v>
      </c>
      <c r="J16" s="60">
        <v>2</v>
      </c>
      <c r="K16" s="65">
        <v>3362</v>
      </c>
      <c r="L16" s="55" t="s">
        <v>14</v>
      </c>
      <c r="M16" s="76"/>
    </row>
    <row r="17" spans="1:13" ht="18">
      <c r="A17" s="55">
        <v>42969</v>
      </c>
      <c r="B17" s="62" t="s">
        <v>32</v>
      </c>
      <c r="C17" s="62" t="s">
        <v>16</v>
      </c>
      <c r="D17" s="73">
        <v>468</v>
      </c>
      <c r="E17" s="63">
        <v>427</v>
      </c>
      <c r="F17" s="64">
        <v>432</v>
      </c>
      <c r="G17" s="64">
        <v>436</v>
      </c>
      <c r="H17" s="64">
        <v>423</v>
      </c>
      <c r="I17" s="64">
        <v>436</v>
      </c>
      <c r="J17" s="60">
        <v>9</v>
      </c>
      <c r="K17" s="65">
        <v>4212</v>
      </c>
      <c r="L17" s="55" t="s">
        <v>14</v>
      </c>
      <c r="M17" s="76"/>
    </row>
    <row r="18" spans="1:13" ht="18">
      <c r="A18" s="55">
        <v>42968</v>
      </c>
      <c r="B18" s="55" t="s">
        <v>32</v>
      </c>
      <c r="C18" s="62" t="s">
        <v>13</v>
      </c>
      <c r="D18" s="73">
        <v>466</v>
      </c>
      <c r="E18" s="63">
        <v>429</v>
      </c>
      <c r="F18" s="64">
        <v>425</v>
      </c>
      <c r="G18" s="64">
        <v>420</v>
      </c>
      <c r="H18" s="64">
        <v>433</v>
      </c>
      <c r="I18" s="64">
        <v>420</v>
      </c>
      <c r="J18" s="60">
        <v>9</v>
      </c>
      <c r="K18" s="65">
        <v>4194</v>
      </c>
      <c r="L18" s="55" t="s">
        <v>14</v>
      </c>
      <c r="M18" s="76"/>
    </row>
    <row r="19" spans="1:13" ht="18">
      <c r="A19" s="55">
        <v>42968</v>
      </c>
      <c r="B19" s="62" t="s">
        <v>37</v>
      </c>
      <c r="C19" s="62" t="s">
        <v>16</v>
      </c>
      <c r="D19" s="73">
        <v>524</v>
      </c>
      <c r="E19" s="63">
        <v>382</v>
      </c>
      <c r="F19" s="64">
        <v>386.5</v>
      </c>
      <c r="G19" s="64">
        <v>390</v>
      </c>
      <c r="H19" s="64">
        <v>378</v>
      </c>
      <c r="I19" s="64">
        <v>386</v>
      </c>
      <c r="J19" s="60">
        <v>4</v>
      </c>
      <c r="K19" s="65">
        <v>2096</v>
      </c>
      <c r="L19" s="55" t="s">
        <v>14</v>
      </c>
      <c r="M19" s="76"/>
    </row>
    <row r="20" spans="1:13" ht="18">
      <c r="A20" s="55">
        <v>42965</v>
      </c>
      <c r="B20" s="62" t="s">
        <v>36</v>
      </c>
      <c r="C20" s="62" t="s">
        <v>13</v>
      </c>
      <c r="D20" s="73">
        <v>386</v>
      </c>
      <c r="E20" s="63">
        <v>518</v>
      </c>
      <c r="F20" s="64">
        <v>513</v>
      </c>
      <c r="G20" s="64">
        <v>508</v>
      </c>
      <c r="H20" s="64">
        <v>521.5</v>
      </c>
      <c r="I20" s="64">
        <v>508</v>
      </c>
      <c r="J20" s="60">
        <v>10</v>
      </c>
      <c r="K20" s="65">
        <v>3860</v>
      </c>
      <c r="L20" s="55" t="s">
        <v>14</v>
      </c>
      <c r="M20" s="76"/>
    </row>
    <row r="21" spans="1:13" ht="18">
      <c r="A21" s="55">
        <v>42965</v>
      </c>
      <c r="B21" s="62" t="s">
        <v>25</v>
      </c>
      <c r="C21" s="62" t="s">
        <v>13</v>
      </c>
      <c r="D21" s="73">
        <v>235</v>
      </c>
      <c r="E21" s="63">
        <v>851</v>
      </c>
      <c r="F21" s="64">
        <v>845</v>
      </c>
      <c r="G21" s="64">
        <v>838</v>
      </c>
      <c r="H21" s="64">
        <v>858</v>
      </c>
      <c r="I21" s="64">
        <v>845</v>
      </c>
      <c r="J21" s="60">
        <v>6</v>
      </c>
      <c r="K21" s="65">
        <v>1410</v>
      </c>
      <c r="L21" s="55" t="s">
        <v>14</v>
      </c>
      <c r="M21" s="76"/>
    </row>
    <row r="22" spans="1:13" ht="21" customHeight="1">
      <c r="A22" s="55">
        <v>42964</v>
      </c>
      <c r="B22" s="62" t="s">
        <v>35</v>
      </c>
      <c r="C22" s="62" t="s">
        <v>16</v>
      </c>
      <c r="D22" s="73">
        <v>730</v>
      </c>
      <c r="E22" s="63">
        <v>274</v>
      </c>
      <c r="F22" s="64">
        <v>277</v>
      </c>
      <c r="G22" s="64">
        <v>280</v>
      </c>
      <c r="H22" s="64">
        <v>271</v>
      </c>
      <c r="I22" s="64">
        <v>271</v>
      </c>
      <c r="J22" s="60">
        <v>3</v>
      </c>
      <c r="K22" s="65">
        <v>2190</v>
      </c>
      <c r="L22" s="55" t="s">
        <v>14</v>
      </c>
      <c r="M22" s="76"/>
    </row>
    <row r="23" spans="1:13" ht="19.5" customHeight="1">
      <c r="A23" s="55">
        <v>42964</v>
      </c>
      <c r="B23" s="62" t="s">
        <v>31</v>
      </c>
      <c r="C23" s="62" t="s">
        <v>16</v>
      </c>
      <c r="D23" s="73">
        <v>425</v>
      </c>
      <c r="E23" s="63">
        <v>471</v>
      </c>
      <c r="F23" s="64">
        <v>475</v>
      </c>
      <c r="G23" s="64">
        <v>480</v>
      </c>
      <c r="H23" s="64">
        <v>466</v>
      </c>
      <c r="I23" s="64">
        <v>466</v>
      </c>
      <c r="J23" s="66">
        <v>-4</v>
      </c>
      <c r="K23" s="66">
        <v>-1700</v>
      </c>
      <c r="L23" s="57" t="s">
        <v>15</v>
      </c>
      <c r="M23" s="76"/>
    </row>
    <row r="24" spans="1:13" ht="18.75" customHeight="1">
      <c r="A24" s="55">
        <v>42963</v>
      </c>
      <c r="B24" s="62" t="s">
        <v>34</v>
      </c>
      <c r="C24" s="62" t="s">
        <v>13</v>
      </c>
      <c r="D24" s="73">
        <v>593</v>
      </c>
      <c r="E24" s="63">
        <v>337</v>
      </c>
      <c r="F24" s="64">
        <v>332</v>
      </c>
      <c r="G24" s="64">
        <v>326</v>
      </c>
      <c r="H24" s="64">
        <v>342</v>
      </c>
      <c r="I24" s="64">
        <v>326</v>
      </c>
      <c r="J24" s="60">
        <v>11</v>
      </c>
      <c r="K24" s="65">
        <v>6523</v>
      </c>
      <c r="L24" s="55" t="s">
        <v>14</v>
      </c>
      <c r="M24" s="76"/>
    </row>
    <row r="25" spans="1:13" ht="20.25" customHeight="1">
      <c r="A25" s="55">
        <v>42963</v>
      </c>
      <c r="B25" s="62" t="s">
        <v>31</v>
      </c>
      <c r="C25" s="62" t="s">
        <v>13</v>
      </c>
      <c r="D25" s="73">
        <v>424</v>
      </c>
      <c r="E25" s="63">
        <v>472</v>
      </c>
      <c r="F25" s="64">
        <v>468</v>
      </c>
      <c r="G25" s="64">
        <v>462</v>
      </c>
      <c r="H25" s="64">
        <v>477</v>
      </c>
      <c r="I25" s="64">
        <v>462</v>
      </c>
      <c r="J25" s="60">
        <v>10</v>
      </c>
      <c r="K25" s="65">
        <v>4240</v>
      </c>
      <c r="L25" s="55" t="s">
        <v>14</v>
      </c>
      <c r="M25" s="76"/>
    </row>
    <row r="26" spans="1:13" ht="18">
      <c r="A26" s="55">
        <v>42961</v>
      </c>
      <c r="B26" s="62" t="s">
        <v>33</v>
      </c>
      <c r="C26" s="62" t="s">
        <v>13</v>
      </c>
      <c r="D26" s="73">
        <v>1702</v>
      </c>
      <c r="E26" s="63">
        <v>117.5</v>
      </c>
      <c r="F26" s="64">
        <v>115.5</v>
      </c>
      <c r="G26" s="64">
        <v>113.5</v>
      </c>
      <c r="H26" s="64">
        <v>119.5</v>
      </c>
      <c r="I26" s="64">
        <v>115.5</v>
      </c>
      <c r="J26" s="65">
        <v>2</v>
      </c>
      <c r="K26" s="65">
        <v>3404</v>
      </c>
      <c r="L26" s="55" t="s">
        <v>14</v>
      </c>
      <c r="M26" s="76"/>
    </row>
    <row r="27" spans="1:13" ht="18">
      <c r="A27" s="55">
        <v>42961</v>
      </c>
      <c r="B27" s="62" t="s">
        <v>32</v>
      </c>
      <c r="C27" s="62" t="s">
        <v>16</v>
      </c>
      <c r="D27" s="73">
        <v>478</v>
      </c>
      <c r="E27" s="63">
        <v>418</v>
      </c>
      <c r="F27" s="64">
        <v>422</v>
      </c>
      <c r="G27" s="64">
        <v>426</v>
      </c>
      <c r="H27" s="64">
        <v>414</v>
      </c>
      <c r="I27" s="64">
        <v>422</v>
      </c>
      <c r="J27" s="60">
        <v>4</v>
      </c>
      <c r="K27" s="65">
        <v>1912</v>
      </c>
      <c r="L27" s="55" t="s">
        <v>14</v>
      </c>
      <c r="M27" s="76"/>
    </row>
    <row r="28" spans="1:13" ht="21" customHeight="1">
      <c r="A28" s="55">
        <v>42958</v>
      </c>
      <c r="B28" s="62" t="s">
        <v>28</v>
      </c>
      <c r="C28" s="62" t="s">
        <v>16</v>
      </c>
      <c r="D28" s="73">
        <v>995</v>
      </c>
      <c r="E28" s="63">
        <v>201</v>
      </c>
      <c r="F28" s="64">
        <v>204</v>
      </c>
      <c r="G28" s="64">
        <v>207</v>
      </c>
      <c r="H28" s="64">
        <v>198</v>
      </c>
      <c r="I28" s="64">
        <v>207</v>
      </c>
      <c r="J28" s="60">
        <v>6</v>
      </c>
      <c r="K28" s="65">
        <v>5970</v>
      </c>
      <c r="L28" s="55" t="s">
        <v>14</v>
      </c>
      <c r="M28" s="76"/>
    </row>
    <row r="29" spans="1:13" ht="18">
      <c r="A29" s="55">
        <v>42958</v>
      </c>
      <c r="B29" s="62" t="s">
        <v>32</v>
      </c>
      <c r="C29" s="62" t="s">
        <v>16</v>
      </c>
      <c r="D29" s="73">
        <v>491</v>
      </c>
      <c r="E29" s="63">
        <v>407</v>
      </c>
      <c r="F29" s="64">
        <v>411</v>
      </c>
      <c r="G29" s="64">
        <v>416</v>
      </c>
      <c r="H29" s="64">
        <v>403</v>
      </c>
      <c r="I29" s="64">
        <v>416</v>
      </c>
      <c r="J29" s="60">
        <v>9</v>
      </c>
      <c r="K29" s="65">
        <v>4419</v>
      </c>
      <c r="L29" s="55" t="s">
        <v>14</v>
      </c>
      <c r="M29" s="76"/>
    </row>
    <row r="30" spans="1:13" ht="18">
      <c r="A30" s="55">
        <v>42956</v>
      </c>
      <c r="B30" s="62" t="s">
        <v>30</v>
      </c>
      <c r="C30" s="62" t="s">
        <v>13</v>
      </c>
      <c r="D30" s="73">
        <v>664</v>
      </c>
      <c r="E30" s="63">
        <v>301</v>
      </c>
      <c r="F30" s="64">
        <v>298</v>
      </c>
      <c r="G30" s="64">
        <v>295</v>
      </c>
      <c r="H30" s="64">
        <v>304</v>
      </c>
      <c r="I30" s="64">
        <v>299</v>
      </c>
      <c r="J30" s="60">
        <v>2</v>
      </c>
      <c r="K30" s="65">
        <v>1328</v>
      </c>
      <c r="L30" s="55" t="s">
        <v>14</v>
      </c>
      <c r="M30" s="76"/>
    </row>
    <row r="31" spans="1:13" ht="23.25" customHeight="1">
      <c r="A31" s="55">
        <v>42956</v>
      </c>
      <c r="B31" s="62" t="s">
        <v>31</v>
      </c>
      <c r="C31" s="62" t="s">
        <v>16</v>
      </c>
      <c r="D31" s="73">
        <v>407</v>
      </c>
      <c r="E31" s="63">
        <v>491</v>
      </c>
      <c r="F31" s="64">
        <v>496</v>
      </c>
      <c r="G31" s="64">
        <v>501</v>
      </c>
      <c r="H31" s="64">
        <v>486</v>
      </c>
      <c r="I31" s="64">
        <v>501</v>
      </c>
      <c r="J31" s="60">
        <v>10</v>
      </c>
      <c r="K31" s="65">
        <v>4070</v>
      </c>
      <c r="L31" s="55" t="s">
        <v>14</v>
      </c>
      <c r="M31" s="76"/>
    </row>
    <row r="32" spans="1:13" ht="19.5" customHeight="1">
      <c r="A32" s="55">
        <v>42951</v>
      </c>
      <c r="B32" s="62" t="s">
        <v>31</v>
      </c>
      <c r="C32" s="62" t="s">
        <v>16</v>
      </c>
      <c r="D32" s="73">
        <v>408</v>
      </c>
      <c r="E32" s="63">
        <v>490</v>
      </c>
      <c r="F32" s="64">
        <v>495</v>
      </c>
      <c r="G32" s="64">
        <v>500</v>
      </c>
      <c r="H32" s="64">
        <v>486</v>
      </c>
      <c r="I32" s="64">
        <v>495</v>
      </c>
      <c r="J32" s="60">
        <v>5</v>
      </c>
      <c r="K32" s="65">
        <v>2040</v>
      </c>
      <c r="L32" s="55" t="s">
        <v>14</v>
      </c>
      <c r="M32" s="76"/>
    </row>
    <row r="33" spans="1:13" ht="18">
      <c r="A33" s="55">
        <v>42951</v>
      </c>
      <c r="B33" s="62" t="s">
        <v>30</v>
      </c>
      <c r="C33" s="62" t="s">
        <v>16</v>
      </c>
      <c r="D33" s="73">
        <v>707</v>
      </c>
      <c r="E33" s="63">
        <v>283</v>
      </c>
      <c r="F33" s="64">
        <v>286</v>
      </c>
      <c r="G33" s="64">
        <v>289</v>
      </c>
      <c r="H33" s="64">
        <v>280</v>
      </c>
      <c r="I33" s="64">
        <v>289</v>
      </c>
      <c r="J33" s="60">
        <v>6</v>
      </c>
      <c r="K33" s="65">
        <v>4242</v>
      </c>
      <c r="L33" s="55" t="s">
        <v>14</v>
      </c>
      <c r="M33" s="76"/>
    </row>
    <row r="34" spans="1:13" ht="21" customHeight="1">
      <c r="A34" s="55">
        <v>42950</v>
      </c>
      <c r="B34" s="62" t="s">
        <v>29</v>
      </c>
      <c r="C34" s="62" t="s">
        <v>13</v>
      </c>
      <c r="D34" s="73">
        <v>1266</v>
      </c>
      <c r="E34" s="63">
        <v>158</v>
      </c>
      <c r="F34" s="64">
        <v>155</v>
      </c>
      <c r="G34" s="64">
        <v>151</v>
      </c>
      <c r="H34" s="64">
        <v>160</v>
      </c>
      <c r="I34" s="64">
        <v>155</v>
      </c>
      <c r="J34" s="60">
        <v>3</v>
      </c>
      <c r="K34" s="65">
        <v>3798</v>
      </c>
      <c r="L34" s="55" t="s">
        <v>14</v>
      </c>
      <c r="M34" s="76"/>
    </row>
    <row r="35" spans="1:13" ht="20.25" customHeight="1">
      <c r="A35" s="55">
        <v>42950</v>
      </c>
      <c r="B35" s="62" t="s">
        <v>28</v>
      </c>
      <c r="C35" s="62" t="s">
        <v>13</v>
      </c>
      <c r="D35" s="73">
        <v>893</v>
      </c>
      <c r="E35" s="63">
        <v>224</v>
      </c>
      <c r="F35" s="64">
        <v>220</v>
      </c>
      <c r="G35" s="64">
        <v>216</v>
      </c>
      <c r="H35" s="64">
        <v>227</v>
      </c>
      <c r="I35" s="64">
        <v>220</v>
      </c>
      <c r="J35" s="60">
        <v>4</v>
      </c>
      <c r="K35" s="65">
        <v>3572</v>
      </c>
      <c r="L35" s="55" t="s">
        <v>14</v>
      </c>
      <c r="M35" s="76"/>
    </row>
    <row r="36" spans="1:13" ht="21.75" customHeight="1">
      <c r="A36" s="55">
        <v>42949</v>
      </c>
      <c r="B36" s="62" t="s">
        <v>27</v>
      </c>
      <c r="C36" s="62" t="s">
        <v>13</v>
      </c>
      <c r="D36" s="73">
        <v>708</v>
      </c>
      <c r="E36" s="63">
        <v>282.5</v>
      </c>
      <c r="F36" s="64">
        <v>1435</v>
      </c>
      <c r="G36" s="64">
        <v>1440</v>
      </c>
      <c r="H36" s="64">
        <v>1410</v>
      </c>
      <c r="I36" s="64">
        <v>284.5</v>
      </c>
      <c r="J36" s="66">
        <v>-2</v>
      </c>
      <c r="K36" s="66">
        <v>-1416</v>
      </c>
      <c r="L36" s="57" t="s">
        <v>15</v>
      </c>
      <c r="M36" s="76"/>
    </row>
    <row r="37" spans="1:13" ht="23.25" customHeight="1">
      <c r="A37" s="55">
        <v>42949</v>
      </c>
      <c r="B37" s="62" t="s">
        <v>26</v>
      </c>
      <c r="C37" s="62" t="s">
        <v>13</v>
      </c>
      <c r="D37" s="73">
        <v>887</v>
      </c>
      <c r="E37" s="63">
        <v>225.5</v>
      </c>
      <c r="F37" s="64">
        <v>222.5</v>
      </c>
      <c r="G37" s="64">
        <v>220</v>
      </c>
      <c r="H37" s="64">
        <v>92</v>
      </c>
      <c r="I37" s="64">
        <v>222.5</v>
      </c>
      <c r="J37" s="60">
        <v>2.5</v>
      </c>
      <c r="K37" s="65">
        <v>2661</v>
      </c>
      <c r="L37" s="55" t="s">
        <v>14</v>
      </c>
      <c r="M37" s="76"/>
    </row>
    <row r="38" spans="1:13" ht="18">
      <c r="A38" s="55">
        <v>42949</v>
      </c>
      <c r="B38" s="62" t="s">
        <v>25</v>
      </c>
      <c r="C38" s="62" t="s">
        <v>13</v>
      </c>
      <c r="D38" s="73">
        <v>224</v>
      </c>
      <c r="E38" s="63">
        <v>894</v>
      </c>
      <c r="F38" s="64">
        <v>887</v>
      </c>
      <c r="G38" s="64">
        <v>880</v>
      </c>
      <c r="H38" s="64">
        <v>901</v>
      </c>
      <c r="I38" s="64">
        <v>887</v>
      </c>
      <c r="J38" s="65">
        <v>7</v>
      </c>
      <c r="K38" s="65">
        <v>1568</v>
      </c>
      <c r="L38" s="61" t="s">
        <v>14</v>
      </c>
      <c r="M38" s="76"/>
    </row>
    <row r="39" spans="1:13" ht="25.5" customHeight="1">
      <c r="A39" s="55">
        <v>42948</v>
      </c>
      <c r="B39" s="62" t="s">
        <v>23</v>
      </c>
      <c r="C39" s="62" t="s">
        <v>16</v>
      </c>
      <c r="D39" s="73">
        <v>1379</v>
      </c>
      <c r="E39" s="63">
        <v>145</v>
      </c>
      <c r="F39" s="64">
        <v>146</v>
      </c>
      <c r="G39" s="64">
        <v>147</v>
      </c>
      <c r="H39" s="64">
        <v>142</v>
      </c>
      <c r="I39" s="64">
        <v>146</v>
      </c>
      <c r="J39" s="60">
        <v>1</v>
      </c>
      <c r="K39" s="65">
        <v>1379</v>
      </c>
      <c r="L39" s="55" t="s">
        <v>14</v>
      </c>
      <c r="M39" s="76"/>
    </row>
    <row r="40" spans="1:13" ht="18">
      <c r="A40" s="55">
        <v>42948</v>
      </c>
      <c r="B40" s="62" t="s">
        <v>24</v>
      </c>
      <c r="C40" s="62" t="s">
        <v>16</v>
      </c>
      <c r="D40" s="73">
        <v>171</v>
      </c>
      <c r="E40" s="63">
        <v>1168</v>
      </c>
      <c r="F40" s="64">
        <v>1178</v>
      </c>
      <c r="G40" s="64">
        <v>1190</v>
      </c>
      <c r="H40" s="64">
        <v>1157</v>
      </c>
      <c r="I40" s="64">
        <v>1174</v>
      </c>
      <c r="J40" s="68">
        <v>6</v>
      </c>
      <c r="K40" s="65">
        <v>1026</v>
      </c>
      <c r="L40" s="55" t="s">
        <v>14</v>
      </c>
      <c r="M40" s="76"/>
    </row>
    <row r="41" spans="1:13">
      <c r="A41" s="77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1"/>
  <sheetViews>
    <sheetView workbookViewId="0">
      <selection activeCell="J8" sqref="J8"/>
    </sheetView>
  </sheetViews>
  <sheetFormatPr defaultRowHeight="15"/>
  <cols>
    <col min="1" max="1" width="17" customWidth="1"/>
    <col min="2" max="2" width="24.85546875" customWidth="1"/>
    <col min="3" max="3" width="11.5703125" customWidth="1"/>
    <col min="4" max="4" width="10.5703125" customWidth="1"/>
    <col min="9" max="9" width="15" customWidth="1"/>
    <col min="10" max="10" width="16.140625" customWidth="1"/>
    <col min="11" max="11" width="14.5703125" customWidth="1"/>
    <col min="12" max="12" width="22.140625" customWidth="1"/>
    <col min="13" max="13" width="22.5703125" customWidth="1"/>
  </cols>
  <sheetData>
    <row r="1" spans="1:13">
      <c r="A1" s="11"/>
      <c r="B1" s="12"/>
      <c r="C1" s="13"/>
      <c r="D1" s="122"/>
      <c r="E1" s="12"/>
      <c r="F1" s="12"/>
      <c r="G1" s="12"/>
      <c r="H1" s="25" t="s">
        <v>19</v>
      </c>
      <c r="I1" s="25" t="s">
        <v>0</v>
      </c>
      <c r="J1" s="25" t="s">
        <v>1</v>
      </c>
      <c r="K1" s="25" t="s">
        <v>2</v>
      </c>
      <c r="L1" s="25" t="s">
        <v>3</v>
      </c>
      <c r="M1" s="22"/>
    </row>
    <row r="2" spans="1:13">
      <c r="A2" s="11"/>
      <c r="B2" s="12"/>
      <c r="C2" s="13"/>
      <c r="D2" s="122"/>
      <c r="E2" s="15"/>
      <c r="F2" s="12"/>
      <c r="G2" s="12"/>
      <c r="H2" s="10">
        <v>33</v>
      </c>
      <c r="I2" s="9">
        <v>17</v>
      </c>
      <c r="J2" s="14">
        <v>9</v>
      </c>
      <c r="K2" s="9">
        <v>7</v>
      </c>
      <c r="L2" s="30">
        <f>I2/(I2+J2)</f>
        <v>0.65384615384615385</v>
      </c>
      <c r="M2" s="23"/>
    </row>
    <row r="3" spans="1:13">
      <c r="A3" s="11"/>
      <c r="B3" s="12"/>
      <c r="C3" s="18"/>
      <c r="D3" s="123"/>
      <c r="E3" s="16"/>
      <c r="F3" s="29"/>
      <c r="G3" s="12"/>
      <c r="H3" s="31" t="s">
        <v>4</v>
      </c>
      <c r="I3" s="26">
        <f>SUM(K7:K736)</f>
        <v>34357</v>
      </c>
      <c r="J3" s="28" t="s">
        <v>91</v>
      </c>
      <c r="K3" s="10">
        <v>0</v>
      </c>
      <c r="L3" s="25"/>
      <c r="M3" s="22"/>
    </row>
    <row r="4" spans="1:13">
      <c r="A4" s="11"/>
      <c r="B4" s="12"/>
      <c r="C4" s="32"/>
      <c r="D4" s="122"/>
      <c r="E4" s="12"/>
      <c r="F4" s="12"/>
      <c r="G4" s="12"/>
      <c r="H4" s="18"/>
      <c r="I4" s="12"/>
      <c r="J4" s="10" t="s">
        <v>94</v>
      </c>
      <c r="K4" s="10">
        <v>0</v>
      </c>
      <c r="L4" s="36"/>
      <c r="M4" s="22"/>
    </row>
    <row r="5" spans="1:13" ht="15.75" thickBot="1">
      <c r="A5" s="11"/>
      <c r="B5" s="12"/>
      <c r="C5" s="13"/>
      <c r="D5" s="122"/>
      <c r="E5" s="12"/>
      <c r="F5" s="12"/>
      <c r="G5" s="12"/>
      <c r="H5" s="12"/>
      <c r="I5" s="12"/>
      <c r="J5" s="12"/>
      <c r="K5" s="12"/>
      <c r="L5" s="36"/>
      <c r="M5" s="22"/>
    </row>
    <row r="6" spans="1:13" ht="17.25">
      <c r="A6" s="134" t="s">
        <v>20</v>
      </c>
      <c r="B6" s="135" t="s">
        <v>21</v>
      </c>
      <c r="C6" s="136" t="s">
        <v>22</v>
      </c>
      <c r="D6" s="137" t="s">
        <v>5</v>
      </c>
      <c r="E6" s="135" t="s">
        <v>6</v>
      </c>
      <c r="F6" s="135" t="s">
        <v>7</v>
      </c>
      <c r="G6" s="138" t="s">
        <v>8</v>
      </c>
      <c r="H6" s="135" t="s">
        <v>1</v>
      </c>
      <c r="I6" s="135" t="s">
        <v>9</v>
      </c>
      <c r="J6" s="135" t="s">
        <v>10</v>
      </c>
      <c r="K6" s="135" t="s">
        <v>11</v>
      </c>
      <c r="L6" s="139" t="s">
        <v>12</v>
      </c>
      <c r="M6" s="140" t="s">
        <v>17</v>
      </c>
    </row>
    <row r="7" spans="1:13" ht="18.75">
      <c r="A7" s="155"/>
      <c r="B7" s="154"/>
      <c r="C7" s="154"/>
      <c r="D7" s="154"/>
      <c r="E7" s="154"/>
      <c r="F7" s="154"/>
      <c r="G7" s="157"/>
      <c r="H7" s="157"/>
      <c r="I7" s="157"/>
      <c r="J7" s="157"/>
      <c r="K7" s="157"/>
      <c r="L7" s="157"/>
      <c r="M7" s="154"/>
    </row>
    <row r="8" spans="1:13" ht="18.75">
      <c r="A8" s="155">
        <v>43861</v>
      </c>
      <c r="B8" s="154" t="s">
        <v>135</v>
      </c>
      <c r="C8" s="154" t="s">
        <v>16</v>
      </c>
      <c r="D8" s="154">
        <v>531</v>
      </c>
      <c r="E8" s="154">
        <v>376</v>
      </c>
      <c r="F8" s="154">
        <v>383</v>
      </c>
      <c r="G8" s="157">
        <v>390</v>
      </c>
      <c r="H8" s="157">
        <v>370</v>
      </c>
      <c r="I8" s="157">
        <v>376</v>
      </c>
      <c r="J8" s="157">
        <v>0</v>
      </c>
      <c r="K8" s="157">
        <v>0</v>
      </c>
      <c r="L8" s="157" t="s">
        <v>41</v>
      </c>
      <c r="M8" s="154"/>
    </row>
    <row r="9" spans="1:13" ht="18.75">
      <c r="A9" s="155">
        <v>43861</v>
      </c>
      <c r="B9" s="154" t="s">
        <v>240</v>
      </c>
      <c r="C9" s="154" t="s">
        <v>16</v>
      </c>
      <c r="D9" s="154">
        <v>173</v>
      </c>
      <c r="E9" s="154">
        <v>1154</v>
      </c>
      <c r="F9" s="154">
        <v>1163</v>
      </c>
      <c r="G9" s="157">
        <v>1175</v>
      </c>
      <c r="H9" s="157">
        <v>1140</v>
      </c>
      <c r="I9" s="157">
        <v>1175</v>
      </c>
      <c r="J9" s="157">
        <v>21</v>
      </c>
      <c r="K9" s="157">
        <v>3633</v>
      </c>
      <c r="L9" s="157" t="s">
        <v>14</v>
      </c>
      <c r="M9" s="154"/>
    </row>
    <row r="10" spans="1:13" ht="18.75">
      <c r="A10" s="155">
        <v>43860</v>
      </c>
      <c r="B10" s="154" t="s">
        <v>175</v>
      </c>
      <c r="C10" s="154" t="s">
        <v>13</v>
      </c>
      <c r="D10" s="154">
        <v>392</v>
      </c>
      <c r="E10" s="154">
        <v>510</v>
      </c>
      <c r="F10" s="154">
        <v>502</v>
      </c>
      <c r="G10" s="157">
        <v>490</v>
      </c>
      <c r="H10" s="157">
        <v>518</v>
      </c>
      <c r="I10" s="157">
        <v>502</v>
      </c>
      <c r="J10" s="157">
        <v>8</v>
      </c>
      <c r="K10" s="157">
        <v>3136</v>
      </c>
      <c r="L10" s="157" t="s">
        <v>14</v>
      </c>
      <c r="M10" s="154"/>
    </row>
    <row r="11" spans="1:13" ht="18.75">
      <c r="A11" s="155">
        <v>43860</v>
      </c>
      <c r="B11" s="154" t="s">
        <v>239</v>
      </c>
      <c r="C11" s="154" t="s">
        <v>13</v>
      </c>
      <c r="D11" s="154">
        <v>53</v>
      </c>
      <c r="E11" s="154">
        <v>3757</v>
      </c>
      <c r="F11" s="154">
        <v>3700</v>
      </c>
      <c r="G11" s="157">
        <v>3650</v>
      </c>
      <c r="H11" s="157">
        <v>3810</v>
      </c>
      <c r="I11" s="157">
        <v>3757</v>
      </c>
      <c r="J11" s="157">
        <v>0</v>
      </c>
      <c r="K11" s="157">
        <v>0</v>
      </c>
      <c r="L11" s="157" t="s">
        <v>41</v>
      </c>
      <c r="M11" s="154"/>
    </row>
    <row r="12" spans="1:13" ht="18.75">
      <c r="A12" s="155">
        <v>43859</v>
      </c>
      <c r="B12" s="154" t="s">
        <v>111</v>
      </c>
      <c r="C12" s="154" t="s">
        <v>13</v>
      </c>
      <c r="D12" s="154">
        <v>407</v>
      </c>
      <c r="E12" s="154">
        <v>491</v>
      </c>
      <c r="F12" s="154">
        <v>485</v>
      </c>
      <c r="G12" s="157">
        <v>478</v>
      </c>
      <c r="H12" s="157">
        <v>496.1</v>
      </c>
      <c r="I12" s="157">
        <v>491</v>
      </c>
      <c r="J12" s="157">
        <v>0</v>
      </c>
      <c r="K12" s="157">
        <v>0</v>
      </c>
      <c r="L12" s="157" t="s">
        <v>41</v>
      </c>
      <c r="M12" s="154"/>
    </row>
    <row r="13" spans="1:13" ht="18.75">
      <c r="A13" s="155">
        <v>43858</v>
      </c>
      <c r="B13" s="154" t="s">
        <v>195</v>
      </c>
      <c r="C13" s="154" t="s">
        <v>16</v>
      </c>
      <c r="D13" s="154">
        <v>536</v>
      </c>
      <c r="E13" s="154">
        <v>373</v>
      </c>
      <c r="F13" s="154">
        <v>378</v>
      </c>
      <c r="G13" s="157">
        <v>383</v>
      </c>
      <c r="H13" s="157">
        <v>368</v>
      </c>
      <c r="I13" s="157">
        <v>378</v>
      </c>
      <c r="J13" s="157">
        <v>5</v>
      </c>
      <c r="K13" s="157">
        <v>2680</v>
      </c>
      <c r="L13" s="157" t="s">
        <v>14</v>
      </c>
      <c r="M13" s="154"/>
    </row>
    <row r="14" spans="1:13" ht="18.75">
      <c r="A14" s="155">
        <v>43857</v>
      </c>
      <c r="B14" s="154" t="s">
        <v>180</v>
      </c>
      <c r="C14" s="154" t="s">
        <v>16</v>
      </c>
      <c r="D14" s="154">
        <v>221</v>
      </c>
      <c r="E14" s="154">
        <v>903</v>
      </c>
      <c r="F14" s="154">
        <v>914</v>
      </c>
      <c r="G14" s="157">
        <v>924</v>
      </c>
      <c r="H14" s="157">
        <v>890</v>
      </c>
      <c r="I14" s="157">
        <v>890</v>
      </c>
      <c r="J14" s="156">
        <v>-13</v>
      </c>
      <c r="K14" s="156">
        <v>-2873</v>
      </c>
      <c r="L14" s="156" t="s">
        <v>15</v>
      </c>
      <c r="M14" s="154"/>
    </row>
    <row r="15" spans="1:13" ht="18.75">
      <c r="A15" s="155">
        <v>43854</v>
      </c>
      <c r="B15" s="154" t="s">
        <v>238</v>
      </c>
      <c r="C15" s="154" t="s">
        <v>16</v>
      </c>
      <c r="D15" s="154">
        <v>1877</v>
      </c>
      <c r="E15" s="154">
        <v>106.5</v>
      </c>
      <c r="F15" s="154">
        <v>111</v>
      </c>
      <c r="G15" s="157">
        <v>116</v>
      </c>
      <c r="H15" s="157">
        <v>102</v>
      </c>
      <c r="I15" s="157">
        <v>109.5</v>
      </c>
      <c r="J15" s="157">
        <v>3</v>
      </c>
      <c r="K15" s="157">
        <v>5631</v>
      </c>
      <c r="L15" s="157" t="s">
        <v>14</v>
      </c>
      <c r="M15" s="154"/>
    </row>
    <row r="16" spans="1:13" ht="18.75">
      <c r="A16" s="155">
        <v>43853</v>
      </c>
      <c r="B16" s="154" t="s">
        <v>137</v>
      </c>
      <c r="C16" s="154" t="s">
        <v>16</v>
      </c>
      <c r="D16" s="154">
        <v>560</v>
      </c>
      <c r="E16" s="154">
        <v>357</v>
      </c>
      <c r="F16" s="154">
        <v>361</v>
      </c>
      <c r="G16" s="157">
        <v>366</v>
      </c>
      <c r="H16" s="157">
        <v>353</v>
      </c>
      <c r="I16" s="157">
        <v>365</v>
      </c>
      <c r="J16" s="157">
        <v>8</v>
      </c>
      <c r="K16" s="157">
        <v>4480</v>
      </c>
      <c r="L16" s="157" t="s">
        <v>14</v>
      </c>
      <c r="M16" s="154"/>
    </row>
    <row r="17" spans="1:13" ht="18.75">
      <c r="A17" s="155">
        <v>43853</v>
      </c>
      <c r="B17" s="154" t="s">
        <v>111</v>
      </c>
      <c r="C17" s="154" t="s">
        <v>16</v>
      </c>
      <c r="D17" s="154">
        <v>406</v>
      </c>
      <c r="E17" s="154">
        <v>492</v>
      </c>
      <c r="F17" s="154">
        <v>502</v>
      </c>
      <c r="G17" s="157">
        <v>515</v>
      </c>
      <c r="H17" s="157">
        <v>484</v>
      </c>
      <c r="I17" s="157">
        <v>492</v>
      </c>
      <c r="J17" s="157">
        <v>0</v>
      </c>
      <c r="K17" s="157">
        <v>0</v>
      </c>
      <c r="L17" s="157" t="s">
        <v>41</v>
      </c>
      <c r="M17" s="154"/>
    </row>
    <row r="18" spans="1:13" ht="18.75">
      <c r="A18" s="155">
        <v>43852</v>
      </c>
      <c r="B18" s="154" t="s">
        <v>98</v>
      </c>
      <c r="C18" s="154" t="s">
        <v>16</v>
      </c>
      <c r="D18" s="154">
        <v>281</v>
      </c>
      <c r="E18" s="154">
        <v>711</v>
      </c>
      <c r="F18" s="154">
        <v>718</v>
      </c>
      <c r="G18" s="157">
        <v>727</v>
      </c>
      <c r="H18" s="157">
        <v>700</v>
      </c>
      <c r="I18" s="157">
        <v>704</v>
      </c>
      <c r="J18" s="156">
        <v>-7</v>
      </c>
      <c r="K18" s="156">
        <v>-1967</v>
      </c>
      <c r="L18" s="156" t="s">
        <v>15</v>
      </c>
      <c r="M18" s="154"/>
    </row>
    <row r="19" spans="1:13" ht="18.75">
      <c r="A19" s="155">
        <v>43852</v>
      </c>
      <c r="B19" s="154" t="s">
        <v>237</v>
      </c>
      <c r="C19" s="154" t="s">
        <v>16</v>
      </c>
      <c r="D19" s="154">
        <v>202</v>
      </c>
      <c r="E19" s="154">
        <v>988.5</v>
      </c>
      <c r="F19" s="154">
        <v>998</v>
      </c>
      <c r="G19" s="157">
        <v>1010</v>
      </c>
      <c r="H19" s="157">
        <v>977</v>
      </c>
      <c r="I19" s="157">
        <v>977</v>
      </c>
      <c r="J19" s="156">
        <v>-11.5</v>
      </c>
      <c r="K19" s="156">
        <v>-2323</v>
      </c>
      <c r="L19" s="156" t="s">
        <v>15</v>
      </c>
      <c r="M19" s="154"/>
    </row>
    <row r="20" spans="1:13" ht="18.75">
      <c r="A20" s="155">
        <v>43851</v>
      </c>
      <c r="B20" s="154" t="s">
        <v>229</v>
      </c>
      <c r="C20" s="154" t="s">
        <v>16</v>
      </c>
      <c r="D20" s="154">
        <v>593</v>
      </c>
      <c r="E20" s="154">
        <v>337</v>
      </c>
      <c r="F20" s="154">
        <v>342</v>
      </c>
      <c r="G20" s="157">
        <v>347</v>
      </c>
      <c r="H20" s="157">
        <v>332.5</v>
      </c>
      <c r="I20" s="157">
        <v>342</v>
      </c>
      <c r="J20" s="157">
        <v>5</v>
      </c>
      <c r="K20" s="157">
        <v>2965</v>
      </c>
      <c r="L20" s="157" t="s">
        <v>14</v>
      </c>
      <c r="M20" s="154"/>
    </row>
    <row r="21" spans="1:13" ht="18.75">
      <c r="A21" s="155">
        <v>43851</v>
      </c>
      <c r="B21" s="154" t="s">
        <v>202</v>
      </c>
      <c r="C21" s="154" t="s">
        <v>13</v>
      </c>
      <c r="D21" s="154">
        <v>113</v>
      </c>
      <c r="E21" s="154">
        <v>1757.7</v>
      </c>
      <c r="F21" s="154">
        <v>1745</v>
      </c>
      <c r="G21" s="157">
        <v>1735</v>
      </c>
      <c r="H21" s="157">
        <v>1770</v>
      </c>
      <c r="I21" s="157">
        <v>1770</v>
      </c>
      <c r="J21" s="156">
        <v>-22</v>
      </c>
      <c r="K21" s="156">
        <v>-2486</v>
      </c>
      <c r="L21" s="156" t="s">
        <v>15</v>
      </c>
      <c r="M21" s="154"/>
    </row>
    <row r="22" spans="1:13" ht="18.75">
      <c r="A22" s="155">
        <v>43850</v>
      </c>
      <c r="B22" s="154" t="s">
        <v>56</v>
      </c>
      <c r="C22" s="154" t="s">
        <v>16</v>
      </c>
      <c r="D22" s="154">
        <v>343</v>
      </c>
      <c r="E22" s="154">
        <v>581.5</v>
      </c>
      <c r="F22" s="154">
        <v>590</v>
      </c>
      <c r="G22" s="157">
        <v>599</v>
      </c>
      <c r="H22" s="157">
        <v>574</v>
      </c>
      <c r="I22" s="157">
        <v>574</v>
      </c>
      <c r="J22" s="156">
        <v>-7.5</v>
      </c>
      <c r="K22" s="156">
        <v>-2572</v>
      </c>
      <c r="L22" s="156" t="s">
        <v>15</v>
      </c>
      <c r="M22" s="154"/>
    </row>
    <row r="23" spans="1:13" ht="18.75">
      <c r="A23" s="155">
        <v>43847</v>
      </c>
      <c r="B23" s="154" t="s">
        <v>181</v>
      </c>
      <c r="C23" s="154" t="s">
        <v>16</v>
      </c>
      <c r="D23" s="154">
        <v>448</v>
      </c>
      <c r="E23" s="154">
        <v>446</v>
      </c>
      <c r="F23" s="154">
        <v>460</v>
      </c>
      <c r="G23" s="157">
        <v>470</v>
      </c>
      <c r="H23" s="157">
        <v>437</v>
      </c>
      <c r="I23" s="157">
        <v>451</v>
      </c>
      <c r="J23" s="157">
        <v>5</v>
      </c>
      <c r="K23" s="157">
        <v>2240</v>
      </c>
      <c r="L23" s="157" t="s">
        <v>14</v>
      </c>
      <c r="M23" s="154"/>
    </row>
    <row r="24" spans="1:13" ht="18.75">
      <c r="A24" s="155">
        <v>43846</v>
      </c>
      <c r="B24" s="154" t="s">
        <v>56</v>
      </c>
      <c r="C24" s="154" t="s">
        <v>16</v>
      </c>
      <c r="D24" s="154">
        <v>337</v>
      </c>
      <c r="E24" s="154">
        <v>592</v>
      </c>
      <c r="F24" s="154">
        <v>598</v>
      </c>
      <c r="G24" s="157">
        <v>606</v>
      </c>
      <c r="H24" s="157">
        <v>585.5</v>
      </c>
      <c r="I24" s="157">
        <v>590</v>
      </c>
      <c r="J24" s="156">
        <v>-2</v>
      </c>
      <c r="K24" s="156">
        <v>-674</v>
      </c>
      <c r="L24" s="156" t="s">
        <v>15</v>
      </c>
      <c r="M24" s="154"/>
    </row>
    <row r="25" spans="1:13" ht="18.75">
      <c r="A25" s="155">
        <v>43845</v>
      </c>
      <c r="B25" s="154" t="s">
        <v>180</v>
      </c>
      <c r="C25" s="154" t="s">
        <v>16</v>
      </c>
      <c r="D25" s="154">
        <v>225</v>
      </c>
      <c r="E25" s="154">
        <v>888</v>
      </c>
      <c r="F25" s="154">
        <v>900</v>
      </c>
      <c r="G25" s="157">
        <v>910</v>
      </c>
      <c r="H25" s="157">
        <v>878</v>
      </c>
      <c r="I25" s="157">
        <v>900</v>
      </c>
      <c r="J25" s="157">
        <v>12</v>
      </c>
      <c r="K25" s="157">
        <v>2700</v>
      </c>
      <c r="L25" s="157" t="s">
        <v>14</v>
      </c>
      <c r="M25" s="154"/>
    </row>
    <row r="26" spans="1:13" ht="18.75">
      <c r="A26" s="155">
        <v>43844</v>
      </c>
      <c r="B26" s="154" t="s">
        <v>217</v>
      </c>
      <c r="C26" s="154" t="s">
        <v>16</v>
      </c>
      <c r="D26" s="154">
        <v>167</v>
      </c>
      <c r="E26" s="154">
        <v>1192</v>
      </c>
      <c r="F26" s="154">
        <v>1210</v>
      </c>
      <c r="G26" s="157">
        <v>1225</v>
      </c>
      <c r="H26" s="157">
        <v>1178</v>
      </c>
      <c r="I26" s="157">
        <v>1210</v>
      </c>
      <c r="J26" s="157">
        <v>18</v>
      </c>
      <c r="K26" s="157">
        <v>3006</v>
      </c>
      <c r="L26" s="157" t="s">
        <v>14</v>
      </c>
      <c r="M26" s="154"/>
    </row>
    <row r="27" spans="1:13" ht="18.75">
      <c r="A27" s="155">
        <v>43844</v>
      </c>
      <c r="B27" s="154" t="s">
        <v>123</v>
      </c>
      <c r="C27" s="154" t="s">
        <v>16</v>
      </c>
      <c r="D27" s="154">
        <v>112</v>
      </c>
      <c r="E27" s="154">
        <v>1779</v>
      </c>
      <c r="F27" s="154">
        <v>1798</v>
      </c>
      <c r="G27" s="157">
        <v>1810</v>
      </c>
      <c r="H27" s="157">
        <v>1760</v>
      </c>
      <c r="I27" s="157">
        <v>1765</v>
      </c>
      <c r="J27" s="156">
        <v>-14</v>
      </c>
      <c r="K27" s="156">
        <v>-1568</v>
      </c>
      <c r="L27" s="156" t="s">
        <v>15</v>
      </c>
      <c r="M27" s="154"/>
    </row>
    <row r="28" spans="1:13" ht="18.75">
      <c r="A28" s="155">
        <v>43843</v>
      </c>
      <c r="B28" s="154" t="s">
        <v>111</v>
      </c>
      <c r="C28" s="154" t="s">
        <v>16</v>
      </c>
      <c r="D28" s="154">
        <v>443</v>
      </c>
      <c r="E28" s="154">
        <v>451</v>
      </c>
      <c r="F28" s="154">
        <v>457</v>
      </c>
      <c r="G28" s="157">
        <v>465</v>
      </c>
      <c r="H28" s="157">
        <v>444</v>
      </c>
      <c r="I28" s="157">
        <v>457</v>
      </c>
      <c r="J28" s="157">
        <v>6</v>
      </c>
      <c r="K28" s="157">
        <v>2658</v>
      </c>
      <c r="L28" s="157" t="s">
        <v>14</v>
      </c>
      <c r="M28" s="154"/>
    </row>
    <row r="29" spans="1:13" ht="18.75">
      <c r="A29" s="155">
        <v>43840</v>
      </c>
      <c r="B29" s="154" t="s">
        <v>236</v>
      </c>
      <c r="C29" s="154" t="s">
        <v>16</v>
      </c>
      <c r="D29" s="154">
        <v>1503</v>
      </c>
      <c r="E29" s="154">
        <v>133</v>
      </c>
      <c r="F29" s="154">
        <v>139</v>
      </c>
      <c r="G29" s="157">
        <v>145</v>
      </c>
      <c r="H29" s="157">
        <v>128.5</v>
      </c>
      <c r="I29" s="157">
        <v>133</v>
      </c>
      <c r="J29" s="157">
        <v>0</v>
      </c>
      <c r="K29" s="157">
        <v>0</v>
      </c>
      <c r="L29" s="157" t="s">
        <v>41</v>
      </c>
      <c r="M29" s="154"/>
    </row>
    <row r="30" spans="1:13" ht="18.75">
      <c r="A30" s="155">
        <v>43839</v>
      </c>
      <c r="B30" s="154" t="s">
        <v>56</v>
      </c>
      <c r="C30" s="154" t="s">
        <v>16</v>
      </c>
      <c r="D30" s="154">
        <v>349</v>
      </c>
      <c r="E30" s="154">
        <v>572</v>
      </c>
      <c r="F30" s="154">
        <v>582</v>
      </c>
      <c r="G30" s="157">
        <v>595</v>
      </c>
      <c r="H30" s="157">
        <v>564</v>
      </c>
      <c r="I30" s="157">
        <v>576</v>
      </c>
      <c r="J30" s="157">
        <v>4</v>
      </c>
      <c r="K30" s="157">
        <v>1396</v>
      </c>
      <c r="L30" s="157" t="s">
        <v>14</v>
      </c>
      <c r="M30" s="154"/>
    </row>
    <row r="31" spans="1:13" ht="18.75">
      <c r="A31" s="155">
        <v>43839</v>
      </c>
      <c r="B31" s="154" t="s">
        <v>111</v>
      </c>
      <c r="C31" s="154" t="s">
        <v>13</v>
      </c>
      <c r="D31" s="154">
        <v>464</v>
      </c>
      <c r="E31" s="154">
        <v>431</v>
      </c>
      <c r="F31" s="154">
        <v>423</v>
      </c>
      <c r="G31" s="157">
        <v>415</v>
      </c>
      <c r="H31" s="157">
        <v>437</v>
      </c>
      <c r="I31" s="157">
        <v>431</v>
      </c>
      <c r="J31" s="157">
        <v>0</v>
      </c>
      <c r="K31" s="157">
        <v>0</v>
      </c>
      <c r="L31" s="157" t="s">
        <v>41</v>
      </c>
      <c r="M31" s="154"/>
    </row>
    <row r="32" spans="1:13" ht="18.75">
      <c r="A32" s="155">
        <v>43838</v>
      </c>
      <c r="B32" s="154" t="s">
        <v>235</v>
      </c>
      <c r="C32" s="154" t="s">
        <v>16</v>
      </c>
      <c r="D32" s="154">
        <v>1769</v>
      </c>
      <c r="E32" s="154">
        <v>113</v>
      </c>
      <c r="F32" s="154">
        <v>118</v>
      </c>
      <c r="G32" s="157">
        <v>126</v>
      </c>
      <c r="H32" s="157">
        <v>110</v>
      </c>
      <c r="I32" s="157">
        <v>117</v>
      </c>
      <c r="J32" s="157">
        <v>4</v>
      </c>
      <c r="K32" s="157">
        <v>7076</v>
      </c>
      <c r="L32" s="157" t="s">
        <v>14</v>
      </c>
      <c r="M32" s="154"/>
    </row>
    <row r="33" spans="1:13" ht="18.75">
      <c r="A33" s="155">
        <v>43838</v>
      </c>
      <c r="B33" s="154" t="s">
        <v>36</v>
      </c>
      <c r="C33" s="154" t="s">
        <v>13</v>
      </c>
      <c r="D33" s="154">
        <v>753</v>
      </c>
      <c r="E33" s="154">
        <v>265.5</v>
      </c>
      <c r="F33" s="154">
        <v>258</v>
      </c>
      <c r="G33" s="157">
        <v>249</v>
      </c>
      <c r="H33" s="157">
        <v>271</v>
      </c>
      <c r="I33" s="157">
        <v>261</v>
      </c>
      <c r="J33" s="157">
        <v>4.5</v>
      </c>
      <c r="K33" s="157">
        <v>3388</v>
      </c>
      <c r="L33" s="157" t="s">
        <v>14</v>
      </c>
      <c r="M33" s="154"/>
    </row>
    <row r="34" spans="1:13" ht="18.75">
      <c r="A34" s="155">
        <v>43837</v>
      </c>
      <c r="B34" s="154" t="s">
        <v>234</v>
      </c>
      <c r="C34" s="154" t="s">
        <v>13</v>
      </c>
      <c r="D34" s="154">
        <v>263</v>
      </c>
      <c r="E34" s="154">
        <v>759</v>
      </c>
      <c r="F34" s="154">
        <v>749</v>
      </c>
      <c r="G34" s="157">
        <v>736</v>
      </c>
      <c r="H34" s="157">
        <v>766</v>
      </c>
      <c r="I34" s="157">
        <v>753</v>
      </c>
      <c r="J34" s="157">
        <v>6</v>
      </c>
      <c r="K34" s="157">
        <v>1578</v>
      </c>
      <c r="L34" s="157" t="s">
        <v>14</v>
      </c>
      <c r="M34" s="154"/>
    </row>
    <row r="35" spans="1:13" ht="18.75">
      <c r="A35" s="155">
        <v>43837</v>
      </c>
      <c r="B35" s="154" t="s">
        <v>56</v>
      </c>
      <c r="C35" s="154" t="s">
        <v>16</v>
      </c>
      <c r="D35" s="154">
        <v>359</v>
      </c>
      <c r="E35" s="154">
        <v>557</v>
      </c>
      <c r="F35" s="154">
        <v>568</v>
      </c>
      <c r="G35" s="157">
        <v>579</v>
      </c>
      <c r="H35" s="157">
        <v>549</v>
      </c>
      <c r="I35" s="157">
        <v>557</v>
      </c>
      <c r="J35" s="157">
        <v>0</v>
      </c>
      <c r="K35" s="157">
        <v>0</v>
      </c>
      <c r="L35" s="157" t="s">
        <v>41</v>
      </c>
      <c r="M35" s="154"/>
    </row>
    <row r="36" spans="1:13" ht="18.75">
      <c r="A36" s="155">
        <v>43836</v>
      </c>
      <c r="B36" s="154" t="s">
        <v>55</v>
      </c>
      <c r="C36" s="154" t="s">
        <v>13</v>
      </c>
      <c r="D36" s="154">
        <v>892</v>
      </c>
      <c r="E36" s="154">
        <v>224</v>
      </c>
      <c r="F36" s="154">
        <v>220</v>
      </c>
      <c r="G36" s="157">
        <v>216</v>
      </c>
      <c r="H36" s="157">
        <v>228.2</v>
      </c>
      <c r="I36" s="157">
        <v>221</v>
      </c>
      <c r="J36" s="157">
        <v>3</v>
      </c>
      <c r="K36" s="157">
        <v>2676</v>
      </c>
      <c r="L36" s="157" t="s">
        <v>14</v>
      </c>
      <c r="M36" s="154"/>
    </row>
    <row r="37" spans="1:13" ht="18.75">
      <c r="A37" s="155">
        <v>43836</v>
      </c>
      <c r="B37" s="154" t="s">
        <v>180</v>
      </c>
      <c r="C37" s="154" t="s">
        <v>16</v>
      </c>
      <c r="D37" s="154">
        <v>241</v>
      </c>
      <c r="E37" s="154">
        <v>828</v>
      </c>
      <c r="F37" s="154">
        <v>842</v>
      </c>
      <c r="G37" s="157">
        <v>854</v>
      </c>
      <c r="H37" s="157">
        <v>816</v>
      </c>
      <c r="I37" s="157">
        <v>825</v>
      </c>
      <c r="J37" s="156">
        <v>-3</v>
      </c>
      <c r="K37" s="156">
        <v>-723</v>
      </c>
      <c r="L37" s="156" t="s">
        <v>15</v>
      </c>
      <c r="M37" s="154"/>
    </row>
    <row r="38" spans="1:13" ht="18.75">
      <c r="A38" s="155">
        <v>43833</v>
      </c>
      <c r="B38" s="154" t="s">
        <v>234</v>
      </c>
      <c r="C38" s="154" t="s">
        <v>16</v>
      </c>
      <c r="D38" s="154">
        <v>257</v>
      </c>
      <c r="E38" s="154">
        <v>778</v>
      </c>
      <c r="F38" s="154">
        <v>792</v>
      </c>
      <c r="G38" s="157">
        <v>810</v>
      </c>
      <c r="H38" s="157">
        <v>769</v>
      </c>
      <c r="I38" s="157">
        <v>785</v>
      </c>
      <c r="J38" s="157">
        <v>7</v>
      </c>
      <c r="K38" s="157">
        <v>1799</v>
      </c>
      <c r="L38" s="157" t="s">
        <v>14</v>
      </c>
      <c r="M38" s="154"/>
    </row>
    <row r="39" spans="1:13" ht="18.75">
      <c r="A39" s="155">
        <v>43833</v>
      </c>
      <c r="B39" s="154" t="s">
        <v>67</v>
      </c>
      <c r="C39" s="154" t="s">
        <v>16</v>
      </c>
      <c r="D39" s="154">
        <v>594</v>
      </c>
      <c r="E39" s="154">
        <v>336.5</v>
      </c>
      <c r="F39" s="154">
        <v>342</v>
      </c>
      <c r="G39" s="157">
        <v>350</v>
      </c>
      <c r="H39" s="157">
        <v>333</v>
      </c>
      <c r="I39" s="157">
        <v>337.2</v>
      </c>
      <c r="J39" s="157">
        <v>0.7</v>
      </c>
      <c r="K39" s="157">
        <v>415</v>
      </c>
      <c r="L39" s="157" t="s">
        <v>14</v>
      </c>
      <c r="M39" s="154"/>
    </row>
    <row r="40" spans="1:13" ht="18.75">
      <c r="A40" s="155">
        <v>43832</v>
      </c>
      <c r="B40" s="154" t="s">
        <v>158</v>
      </c>
      <c r="C40" s="154" t="s">
        <v>13</v>
      </c>
      <c r="D40" s="154">
        <v>174</v>
      </c>
      <c r="E40" s="154">
        <v>1148</v>
      </c>
      <c r="F40" s="154">
        <v>1132</v>
      </c>
      <c r="G40" s="157">
        <v>1110</v>
      </c>
      <c r="H40" s="157">
        <v>1159</v>
      </c>
      <c r="I40" s="157">
        <v>1159</v>
      </c>
      <c r="J40" s="156">
        <v>-11</v>
      </c>
      <c r="K40" s="156">
        <v>-1914</v>
      </c>
      <c r="L40" s="156" t="s">
        <v>15</v>
      </c>
      <c r="M40" s="154"/>
    </row>
    <row r="41" spans="1:13">
      <c r="A41" s="77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</row>
  </sheetData>
  <pageMargins left="0.7" right="0.7" top="0.75" bottom="0.75" header="0.3" footer="0.3"/>
  <pageSetup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2"/>
  <sheetViews>
    <sheetView workbookViewId="0">
      <selection activeCell="J8" sqref="J8"/>
    </sheetView>
  </sheetViews>
  <sheetFormatPr defaultRowHeight="15"/>
  <cols>
    <col min="1" max="1" width="20.42578125" customWidth="1"/>
    <col min="2" max="2" width="21" customWidth="1"/>
    <col min="3" max="3" width="11.140625" customWidth="1"/>
    <col min="4" max="4" width="10.42578125" customWidth="1"/>
    <col min="9" max="9" width="13.140625" customWidth="1"/>
    <col min="10" max="10" width="16" customWidth="1"/>
    <col min="11" max="11" width="16.7109375" customWidth="1"/>
    <col min="12" max="12" width="23.140625" customWidth="1"/>
    <col min="13" max="13" width="24.140625" customWidth="1"/>
  </cols>
  <sheetData>
    <row r="1" spans="1:13">
      <c r="A1" s="11"/>
      <c r="B1" s="12"/>
      <c r="C1" s="13"/>
      <c r="D1" s="122"/>
      <c r="E1" s="12"/>
      <c r="F1" s="12"/>
      <c r="G1" s="12"/>
      <c r="H1" s="25" t="s">
        <v>19</v>
      </c>
      <c r="I1" s="25" t="s">
        <v>0</v>
      </c>
      <c r="J1" s="25" t="s">
        <v>1</v>
      </c>
      <c r="K1" s="25" t="s">
        <v>2</v>
      </c>
      <c r="L1" s="25" t="s">
        <v>3</v>
      </c>
      <c r="M1" s="22"/>
    </row>
    <row r="2" spans="1:13">
      <c r="A2" s="11"/>
      <c r="B2" s="12"/>
      <c r="C2" s="13"/>
      <c r="D2" s="122"/>
      <c r="E2" s="15"/>
      <c r="F2" s="12"/>
      <c r="G2" s="12"/>
      <c r="H2" s="10">
        <v>24</v>
      </c>
      <c r="I2" s="9">
        <v>13</v>
      </c>
      <c r="J2" s="14">
        <v>5</v>
      </c>
      <c r="K2" s="9">
        <v>6</v>
      </c>
      <c r="L2" s="30">
        <f>I2/(I2+J2)</f>
        <v>0.72222222222222221</v>
      </c>
      <c r="M2" s="23"/>
    </row>
    <row r="3" spans="1:13">
      <c r="A3" s="11"/>
      <c r="B3" s="12"/>
      <c r="C3" s="18"/>
      <c r="D3" s="123"/>
      <c r="E3" s="16"/>
      <c r="F3" s="29"/>
      <c r="G3" s="12"/>
      <c r="H3" s="31" t="s">
        <v>4</v>
      </c>
      <c r="I3" s="26">
        <f>SUM(K7:K704)</f>
        <v>18633</v>
      </c>
      <c r="J3" s="28" t="s">
        <v>91</v>
      </c>
      <c r="K3" s="10">
        <v>0</v>
      </c>
      <c r="L3" s="25"/>
      <c r="M3" s="22"/>
    </row>
    <row r="4" spans="1:13">
      <c r="A4" s="11"/>
      <c r="B4" s="12"/>
      <c r="C4" s="32"/>
      <c r="D4" s="122"/>
      <c r="E4" s="12"/>
      <c r="F4" s="12"/>
      <c r="G4" s="12"/>
      <c r="H4" s="18"/>
      <c r="I4" s="12"/>
      <c r="J4" s="10" t="s">
        <v>94</v>
      </c>
      <c r="K4" s="10">
        <v>0</v>
      </c>
      <c r="L4" s="36"/>
      <c r="M4" s="22"/>
    </row>
    <row r="5" spans="1:13" ht="15.75" thickBot="1">
      <c r="A5" s="11"/>
      <c r="B5" s="12"/>
      <c r="C5" s="13"/>
      <c r="D5" s="122"/>
      <c r="E5" s="12"/>
      <c r="F5" s="12"/>
      <c r="G5" s="12"/>
      <c r="H5" s="12"/>
      <c r="I5" s="12"/>
      <c r="J5" s="12"/>
      <c r="K5" s="12"/>
      <c r="L5" s="36"/>
      <c r="M5" s="22"/>
    </row>
    <row r="6" spans="1:13" ht="17.25">
      <c r="A6" s="134" t="s">
        <v>20</v>
      </c>
      <c r="B6" s="135" t="s">
        <v>21</v>
      </c>
      <c r="C6" s="136" t="s">
        <v>22</v>
      </c>
      <c r="D6" s="137" t="s">
        <v>5</v>
      </c>
      <c r="E6" s="135" t="s">
        <v>6</v>
      </c>
      <c r="F6" s="135" t="s">
        <v>7</v>
      </c>
      <c r="G6" s="138" t="s">
        <v>8</v>
      </c>
      <c r="H6" s="135" t="s">
        <v>1</v>
      </c>
      <c r="I6" s="135" t="s">
        <v>9</v>
      </c>
      <c r="J6" s="135" t="s">
        <v>10</v>
      </c>
      <c r="K6" s="135" t="s">
        <v>11</v>
      </c>
      <c r="L6" s="139" t="s">
        <v>12</v>
      </c>
      <c r="M6" s="140" t="s">
        <v>17</v>
      </c>
    </row>
    <row r="7" spans="1:13" ht="18.75">
      <c r="A7" s="155"/>
      <c r="B7" s="154"/>
      <c r="C7" s="154"/>
      <c r="D7" s="154"/>
      <c r="E7" s="154"/>
      <c r="F7" s="154"/>
      <c r="G7" s="157"/>
      <c r="H7" s="157"/>
      <c r="I7" s="157"/>
      <c r="J7" s="157"/>
      <c r="K7" s="157"/>
      <c r="L7" s="157"/>
      <c r="M7" s="154"/>
    </row>
    <row r="8" spans="1:13" ht="18.75">
      <c r="A8" s="155">
        <v>43830</v>
      </c>
      <c r="B8" s="154" t="s">
        <v>135</v>
      </c>
      <c r="C8" s="154" t="s">
        <v>16</v>
      </c>
      <c r="D8" s="154">
        <v>571</v>
      </c>
      <c r="E8" s="154">
        <v>350</v>
      </c>
      <c r="F8" s="154">
        <v>363</v>
      </c>
      <c r="G8" s="157">
        <v>375</v>
      </c>
      <c r="H8" s="157">
        <v>340</v>
      </c>
      <c r="I8" s="157">
        <v>350</v>
      </c>
      <c r="J8" s="157">
        <v>0</v>
      </c>
      <c r="K8" s="157">
        <v>0</v>
      </c>
      <c r="L8" s="157" t="s">
        <v>41</v>
      </c>
      <c r="M8" s="154"/>
    </row>
    <row r="9" spans="1:13" ht="18.75">
      <c r="A9" s="155">
        <v>43826</v>
      </c>
      <c r="B9" s="154" t="s">
        <v>186</v>
      </c>
      <c r="C9" s="154" t="s">
        <v>16</v>
      </c>
      <c r="D9" s="154">
        <v>664</v>
      </c>
      <c r="E9" s="154">
        <v>301</v>
      </c>
      <c r="F9" s="154">
        <v>314</v>
      </c>
      <c r="G9" s="157">
        <v>325</v>
      </c>
      <c r="H9" s="157">
        <v>291</v>
      </c>
      <c r="I9" s="157">
        <v>298</v>
      </c>
      <c r="J9" s="156">
        <v>-3</v>
      </c>
      <c r="K9" s="156">
        <v>-1992</v>
      </c>
      <c r="L9" s="156" t="s">
        <v>15</v>
      </c>
      <c r="M9" s="154"/>
    </row>
    <row r="10" spans="1:13" ht="18.75">
      <c r="A10" s="155">
        <v>43825</v>
      </c>
      <c r="B10" s="154" t="s">
        <v>223</v>
      </c>
      <c r="C10" s="154" t="s">
        <v>13</v>
      </c>
      <c r="D10" s="154">
        <v>239</v>
      </c>
      <c r="E10" s="154">
        <v>835</v>
      </c>
      <c r="F10" s="154">
        <v>825</v>
      </c>
      <c r="G10" s="157">
        <v>810</v>
      </c>
      <c r="H10" s="157">
        <v>844</v>
      </c>
      <c r="I10" s="157">
        <v>811</v>
      </c>
      <c r="J10" s="157">
        <v>24</v>
      </c>
      <c r="K10" s="157">
        <v>5736</v>
      </c>
      <c r="L10" s="157" t="s">
        <v>14</v>
      </c>
      <c r="M10" s="154"/>
    </row>
    <row r="11" spans="1:13" ht="18.75">
      <c r="A11" s="155">
        <v>43825</v>
      </c>
      <c r="B11" s="154" t="s">
        <v>136</v>
      </c>
      <c r="C11" s="154" t="s">
        <v>16</v>
      </c>
      <c r="D11" s="154">
        <v>208</v>
      </c>
      <c r="E11" s="154">
        <v>957</v>
      </c>
      <c r="F11" s="154">
        <v>970</v>
      </c>
      <c r="G11" s="157">
        <v>985</v>
      </c>
      <c r="H11" s="157">
        <v>947</v>
      </c>
      <c r="I11" s="157">
        <v>962</v>
      </c>
      <c r="J11" s="157">
        <v>5</v>
      </c>
      <c r="K11" s="157">
        <v>1040</v>
      </c>
      <c r="L11" s="157" t="s">
        <v>14</v>
      </c>
      <c r="M11" s="154"/>
    </row>
    <row r="12" spans="1:13" ht="18.75">
      <c r="A12" s="155">
        <v>43823</v>
      </c>
      <c r="B12" s="154" t="s">
        <v>36</v>
      </c>
      <c r="C12" s="154" t="s">
        <v>16</v>
      </c>
      <c r="D12" s="154">
        <v>668</v>
      </c>
      <c r="E12" s="154">
        <v>299</v>
      </c>
      <c r="F12" s="154">
        <v>308</v>
      </c>
      <c r="G12" s="157">
        <v>320</v>
      </c>
      <c r="H12" s="157">
        <v>393</v>
      </c>
      <c r="I12" s="157">
        <v>298</v>
      </c>
      <c r="J12" s="156">
        <v>-1</v>
      </c>
      <c r="K12" s="156">
        <v>-668</v>
      </c>
      <c r="L12" s="156" t="s">
        <v>15</v>
      </c>
      <c r="M12" s="154"/>
    </row>
    <row r="13" spans="1:13" ht="18.75">
      <c r="A13" s="155">
        <v>43823</v>
      </c>
      <c r="B13" s="154" t="s">
        <v>223</v>
      </c>
      <c r="C13" s="154" t="s">
        <v>13</v>
      </c>
      <c r="D13" s="154">
        <v>236</v>
      </c>
      <c r="E13" s="154">
        <v>844</v>
      </c>
      <c r="F13" s="154">
        <v>832</v>
      </c>
      <c r="G13" s="157">
        <v>814</v>
      </c>
      <c r="H13" s="157">
        <v>854</v>
      </c>
      <c r="I13" s="157">
        <v>841</v>
      </c>
      <c r="J13" s="157">
        <v>3</v>
      </c>
      <c r="K13" s="157">
        <v>708</v>
      </c>
      <c r="L13" s="157" t="s">
        <v>14</v>
      </c>
      <c r="M13" s="154"/>
    </row>
    <row r="14" spans="1:13" ht="18.75">
      <c r="A14" s="155">
        <v>43819</v>
      </c>
      <c r="B14" s="154" t="s">
        <v>25</v>
      </c>
      <c r="C14" s="154" t="s">
        <v>16</v>
      </c>
      <c r="D14" s="154">
        <v>257</v>
      </c>
      <c r="E14" s="154">
        <v>560</v>
      </c>
      <c r="F14" s="154">
        <v>573</v>
      </c>
      <c r="G14" s="157">
        <v>588</v>
      </c>
      <c r="H14" s="157">
        <v>549</v>
      </c>
      <c r="I14" s="157">
        <v>579</v>
      </c>
      <c r="J14" s="157">
        <v>19</v>
      </c>
      <c r="K14" s="157">
        <v>6783</v>
      </c>
      <c r="L14" s="157" t="s">
        <v>14</v>
      </c>
      <c r="M14" s="154"/>
    </row>
    <row r="15" spans="1:13" ht="18.75">
      <c r="A15" s="155">
        <v>43819</v>
      </c>
      <c r="B15" s="154" t="s">
        <v>56</v>
      </c>
      <c r="C15" s="154" t="s">
        <v>16</v>
      </c>
      <c r="D15" s="154">
        <v>337</v>
      </c>
      <c r="E15" s="154">
        <v>593</v>
      </c>
      <c r="F15" s="154">
        <v>605</v>
      </c>
      <c r="G15" s="157">
        <v>620</v>
      </c>
      <c r="H15" s="157">
        <v>585</v>
      </c>
      <c r="I15" s="157">
        <v>600</v>
      </c>
      <c r="J15" s="157">
        <v>7</v>
      </c>
      <c r="K15" s="157">
        <v>2359</v>
      </c>
      <c r="L15" s="157" t="s">
        <v>14</v>
      </c>
      <c r="M15" s="154"/>
    </row>
    <row r="16" spans="1:13" ht="18.75">
      <c r="A16" s="155">
        <v>43818</v>
      </c>
      <c r="B16" s="154" t="s">
        <v>233</v>
      </c>
      <c r="C16" s="154" t="s">
        <v>16</v>
      </c>
      <c r="D16" s="154">
        <v>657</v>
      </c>
      <c r="E16" s="154">
        <v>304</v>
      </c>
      <c r="F16" s="154">
        <v>314</v>
      </c>
      <c r="G16" s="157">
        <v>322</v>
      </c>
      <c r="H16" s="157">
        <v>296</v>
      </c>
      <c r="I16" s="157">
        <v>304</v>
      </c>
      <c r="J16" s="157">
        <v>0</v>
      </c>
      <c r="K16" s="157">
        <v>0</v>
      </c>
      <c r="L16" s="157" t="s">
        <v>41</v>
      </c>
      <c r="M16" s="154"/>
    </row>
    <row r="17" spans="1:13" ht="18.75">
      <c r="A17" s="155">
        <v>43817</v>
      </c>
      <c r="B17" s="154" t="s">
        <v>223</v>
      </c>
      <c r="C17" s="154" t="s">
        <v>16</v>
      </c>
      <c r="D17" s="154">
        <v>225</v>
      </c>
      <c r="E17" s="154">
        <v>888</v>
      </c>
      <c r="F17" s="154">
        <v>910</v>
      </c>
      <c r="G17" s="157">
        <v>920</v>
      </c>
      <c r="H17" s="157">
        <v>873</v>
      </c>
      <c r="I17" s="157">
        <v>873</v>
      </c>
      <c r="J17" s="156">
        <v>-15</v>
      </c>
      <c r="K17" s="156">
        <v>-3375</v>
      </c>
      <c r="L17" s="156" t="s">
        <v>15</v>
      </c>
      <c r="M17" s="154"/>
    </row>
    <row r="18" spans="1:13" ht="18.75">
      <c r="A18" s="155">
        <v>43816</v>
      </c>
      <c r="B18" s="154" t="s">
        <v>135</v>
      </c>
      <c r="C18" s="154" t="s">
        <v>16</v>
      </c>
      <c r="D18" s="154">
        <v>584</v>
      </c>
      <c r="E18" s="154">
        <v>342</v>
      </c>
      <c r="F18" s="154">
        <v>352</v>
      </c>
      <c r="G18" s="157">
        <v>360</v>
      </c>
      <c r="H18" s="157">
        <v>334</v>
      </c>
      <c r="I18" s="157">
        <v>342</v>
      </c>
      <c r="J18" s="157">
        <v>0</v>
      </c>
      <c r="K18" s="157">
        <v>0</v>
      </c>
      <c r="L18" s="157" t="s">
        <v>41</v>
      </c>
      <c r="M18" s="154"/>
    </row>
    <row r="19" spans="1:13" ht="18.75">
      <c r="A19" s="155">
        <v>43816</v>
      </c>
      <c r="B19" s="154" t="s">
        <v>98</v>
      </c>
      <c r="C19" s="154" t="s">
        <v>16</v>
      </c>
      <c r="D19" s="154">
        <v>322</v>
      </c>
      <c r="E19" s="154">
        <v>619.29999999999995</v>
      </c>
      <c r="F19" s="154">
        <v>627</v>
      </c>
      <c r="G19" s="157">
        <v>636</v>
      </c>
      <c r="H19" s="157">
        <v>611</v>
      </c>
      <c r="I19" s="157">
        <v>622</v>
      </c>
      <c r="J19" s="157">
        <v>3.5</v>
      </c>
      <c r="K19" s="157">
        <v>1127</v>
      </c>
      <c r="L19" s="157" t="s">
        <v>14</v>
      </c>
      <c r="M19" s="154"/>
    </row>
    <row r="20" spans="1:13" ht="18.75">
      <c r="A20" s="155">
        <v>43815</v>
      </c>
      <c r="B20" s="154" t="s">
        <v>165</v>
      </c>
      <c r="C20" s="154" t="s">
        <v>16</v>
      </c>
      <c r="D20" s="154">
        <v>577</v>
      </c>
      <c r="E20" s="154">
        <v>346.5</v>
      </c>
      <c r="F20" s="154">
        <v>353.5</v>
      </c>
      <c r="G20" s="157">
        <v>363</v>
      </c>
      <c r="H20" s="157">
        <v>338</v>
      </c>
      <c r="I20" s="157">
        <v>344</v>
      </c>
      <c r="J20" s="156">
        <v>-2</v>
      </c>
      <c r="K20" s="156">
        <v>-1154</v>
      </c>
      <c r="L20" s="156" t="s">
        <v>15</v>
      </c>
      <c r="M20" s="154"/>
    </row>
    <row r="21" spans="1:13" ht="18.75">
      <c r="A21" s="155">
        <v>43811</v>
      </c>
      <c r="B21" s="154" t="s">
        <v>55</v>
      </c>
      <c r="C21" s="154" t="s">
        <v>16</v>
      </c>
      <c r="D21" s="154">
        <v>892</v>
      </c>
      <c r="E21" s="154">
        <v>224</v>
      </c>
      <c r="F21" s="154">
        <v>228</v>
      </c>
      <c r="G21" s="157">
        <v>235</v>
      </c>
      <c r="H21" s="157">
        <v>220</v>
      </c>
      <c r="I21" s="157">
        <v>225.5</v>
      </c>
      <c r="J21" s="157">
        <v>1.5</v>
      </c>
      <c r="K21" s="157">
        <v>1338</v>
      </c>
      <c r="L21" s="157" t="s">
        <v>14</v>
      </c>
      <c r="M21" s="154"/>
    </row>
    <row r="22" spans="1:13" ht="18.75">
      <c r="A22" s="155">
        <v>43811</v>
      </c>
      <c r="B22" s="154" t="s">
        <v>76</v>
      </c>
      <c r="C22" s="154" t="s">
        <v>16</v>
      </c>
      <c r="D22" s="154">
        <v>290</v>
      </c>
      <c r="E22" s="154">
        <v>689</v>
      </c>
      <c r="F22" s="154">
        <v>695</v>
      </c>
      <c r="G22" s="157">
        <v>700</v>
      </c>
      <c r="H22" s="157">
        <v>681</v>
      </c>
      <c r="I22" s="157">
        <v>689</v>
      </c>
      <c r="J22" s="157">
        <v>0</v>
      </c>
      <c r="K22" s="157">
        <v>0</v>
      </c>
      <c r="L22" s="157" t="s">
        <v>41</v>
      </c>
      <c r="M22" s="154"/>
    </row>
    <row r="23" spans="1:13" ht="18.75">
      <c r="A23" s="155">
        <v>43810</v>
      </c>
      <c r="B23" s="154" t="s">
        <v>98</v>
      </c>
      <c r="C23" s="154" t="s">
        <v>13</v>
      </c>
      <c r="D23" s="154">
        <v>337</v>
      </c>
      <c r="E23" s="154">
        <v>592.5</v>
      </c>
      <c r="F23" s="154">
        <v>585</v>
      </c>
      <c r="G23" s="157">
        <v>580</v>
      </c>
      <c r="H23" s="157">
        <v>599</v>
      </c>
      <c r="I23" s="157">
        <v>587</v>
      </c>
      <c r="J23" s="157">
        <v>5.5</v>
      </c>
      <c r="K23" s="157">
        <v>1853</v>
      </c>
      <c r="L23" s="157" t="s">
        <v>14</v>
      </c>
      <c r="M23" s="154"/>
    </row>
    <row r="24" spans="1:13" ht="18.75">
      <c r="A24" s="155">
        <v>43809</v>
      </c>
      <c r="B24" s="154" t="s">
        <v>70</v>
      </c>
      <c r="C24" s="154" t="s">
        <v>16</v>
      </c>
      <c r="D24" s="154">
        <v>448</v>
      </c>
      <c r="E24" s="154">
        <v>446</v>
      </c>
      <c r="F24" s="154">
        <v>452</v>
      </c>
      <c r="G24" s="157">
        <v>460</v>
      </c>
      <c r="H24" s="157">
        <v>441</v>
      </c>
      <c r="I24" s="157">
        <v>449.5</v>
      </c>
      <c r="J24" s="157">
        <v>3.5</v>
      </c>
      <c r="K24" s="157">
        <v>1568</v>
      </c>
      <c r="L24" s="157" t="s">
        <v>14</v>
      </c>
      <c r="M24" s="154"/>
    </row>
    <row r="25" spans="1:13" ht="18.75">
      <c r="A25" s="155">
        <v>43809</v>
      </c>
      <c r="B25" s="154" t="s">
        <v>211</v>
      </c>
      <c r="C25" s="154" t="s">
        <v>13</v>
      </c>
      <c r="D25" s="154">
        <v>181</v>
      </c>
      <c r="E25" s="154">
        <v>1104</v>
      </c>
      <c r="F25" s="154">
        <v>1085</v>
      </c>
      <c r="G25" s="157">
        <v>1070</v>
      </c>
      <c r="H25" s="157">
        <v>1114</v>
      </c>
      <c r="I25" s="157">
        <v>1095.5</v>
      </c>
      <c r="J25" s="157">
        <v>8.5</v>
      </c>
      <c r="K25" s="157">
        <v>1538</v>
      </c>
      <c r="L25" s="157" t="s">
        <v>14</v>
      </c>
      <c r="M25" s="154"/>
    </row>
    <row r="26" spans="1:13" ht="18.75">
      <c r="A26" s="155">
        <v>43808</v>
      </c>
      <c r="B26" s="154" t="s">
        <v>153</v>
      </c>
      <c r="C26" s="154" t="s">
        <v>13</v>
      </c>
      <c r="D26" s="154">
        <v>289</v>
      </c>
      <c r="E26" s="154">
        <v>690</v>
      </c>
      <c r="F26" s="154">
        <v>678</v>
      </c>
      <c r="G26" s="157">
        <v>660</v>
      </c>
      <c r="H26" s="157">
        <v>701</v>
      </c>
      <c r="I26" s="157">
        <v>686</v>
      </c>
      <c r="J26" s="157">
        <v>4</v>
      </c>
      <c r="K26" s="157">
        <v>1156</v>
      </c>
      <c r="L26" s="157" t="s">
        <v>14</v>
      </c>
      <c r="M26" s="154"/>
    </row>
    <row r="27" spans="1:13" ht="18.75">
      <c r="A27" s="155">
        <v>43804</v>
      </c>
      <c r="B27" s="154" t="s">
        <v>98</v>
      </c>
      <c r="C27" s="154" t="s">
        <v>13</v>
      </c>
      <c r="D27" s="154">
        <v>323</v>
      </c>
      <c r="E27" s="154">
        <v>619</v>
      </c>
      <c r="F27" s="154">
        <v>605</v>
      </c>
      <c r="G27" s="157">
        <v>590</v>
      </c>
      <c r="H27" s="157">
        <v>631</v>
      </c>
      <c r="I27" s="157">
        <v>617</v>
      </c>
      <c r="J27" s="157">
        <v>2</v>
      </c>
      <c r="K27" s="157">
        <v>646</v>
      </c>
      <c r="L27" s="157" t="s">
        <v>14</v>
      </c>
      <c r="M27" s="154"/>
    </row>
    <row r="28" spans="1:13" ht="18.75">
      <c r="A28" s="155">
        <v>43803</v>
      </c>
      <c r="B28" s="154" t="s">
        <v>229</v>
      </c>
      <c r="C28" s="154" t="s">
        <v>13</v>
      </c>
      <c r="D28" s="154">
        <v>546</v>
      </c>
      <c r="E28" s="154">
        <v>366</v>
      </c>
      <c r="F28" s="154">
        <v>357</v>
      </c>
      <c r="G28" s="157">
        <v>345</v>
      </c>
      <c r="H28" s="157">
        <v>373</v>
      </c>
      <c r="I28" s="157">
        <v>366</v>
      </c>
      <c r="J28" s="157">
        <v>0</v>
      </c>
      <c r="K28" s="157">
        <v>0</v>
      </c>
      <c r="L28" s="157" t="s">
        <v>41</v>
      </c>
      <c r="M28" s="154"/>
    </row>
    <row r="29" spans="1:13" ht="18.75">
      <c r="A29" s="155">
        <v>43803</v>
      </c>
      <c r="B29" s="154" t="s">
        <v>36</v>
      </c>
      <c r="C29" s="154" t="s">
        <v>13</v>
      </c>
      <c r="D29" s="154">
        <v>716</v>
      </c>
      <c r="E29" s="154">
        <v>279</v>
      </c>
      <c r="F29" s="154">
        <v>268</v>
      </c>
      <c r="G29" s="157">
        <v>258</v>
      </c>
      <c r="H29" s="157">
        <v>289</v>
      </c>
      <c r="I29" s="157">
        <v>279</v>
      </c>
      <c r="J29" s="157">
        <v>0</v>
      </c>
      <c r="K29" s="157">
        <v>0</v>
      </c>
      <c r="L29" s="157" t="s">
        <v>41</v>
      </c>
      <c r="M29" s="154"/>
    </row>
    <row r="30" spans="1:13" ht="18.75">
      <c r="A30" s="155">
        <v>43802</v>
      </c>
      <c r="B30" s="154" t="s">
        <v>153</v>
      </c>
      <c r="C30" s="154" t="s">
        <v>16</v>
      </c>
      <c r="D30" s="154">
        <v>278</v>
      </c>
      <c r="E30" s="154">
        <v>717</v>
      </c>
      <c r="F30" s="154">
        <v>730</v>
      </c>
      <c r="G30" s="157">
        <v>745</v>
      </c>
      <c r="H30" s="157">
        <v>706</v>
      </c>
      <c r="I30" s="157">
        <v>712</v>
      </c>
      <c r="J30" s="156">
        <v>-5</v>
      </c>
      <c r="K30" s="156">
        <v>-1390</v>
      </c>
      <c r="L30" s="156" t="s">
        <v>15</v>
      </c>
      <c r="M30" s="154"/>
    </row>
    <row r="31" spans="1:13" ht="18.75">
      <c r="A31" s="155">
        <v>43801</v>
      </c>
      <c r="B31" s="154" t="s">
        <v>36</v>
      </c>
      <c r="C31" s="154" t="s">
        <v>16</v>
      </c>
      <c r="D31" s="154">
        <v>680</v>
      </c>
      <c r="E31" s="154">
        <v>294</v>
      </c>
      <c r="F31" s="154">
        <v>305</v>
      </c>
      <c r="G31" s="157">
        <v>315</v>
      </c>
      <c r="H31" s="157">
        <v>286</v>
      </c>
      <c r="I31" s="157">
        <v>296</v>
      </c>
      <c r="J31" s="157">
        <v>2</v>
      </c>
      <c r="K31" s="157">
        <v>1360</v>
      </c>
      <c r="L31" s="157" t="s">
        <v>14</v>
      </c>
      <c r="M31" s="154"/>
    </row>
    <row r="32" spans="1:13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</row>
  </sheetData>
  <pageMargins left="0.7" right="0.7" top="0.75" bottom="0.75" header="0.3" footer="0.3"/>
  <pageSetup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2"/>
  <sheetViews>
    <sheetView workbookViewId="0">
      <selection activeCell="J8" sqref="J8"/>
    </sheetView>
  </sheetViews>
  <sheetFormatPr defaultRowHeight="15"/>
  <cols>
    <col min="1" max="1" width="18.85546875" customWidth="1"/>
    <col min="2" max="2" width="20.28515625" customWidth="1"/>
    <col min="3" max="3" width="11.28515625" customWidth="1"/>
    <col min="4" max="4" width="12" customWidth="1"/>
    <col min="5" max="5" width="12.140625" customWidth="1"/>
    <col min="9" max="9" width="11.5703125" customWidth="1"/>
    <col min="10" max="10" width="15" customWidth="1"/>
    <col min="11" max="11" width="13.85546875" customWidth="1"/>
    <col min="12" max="12" width="24.42578125" customWidth="1"/>
    <col min="13" max="13" width="21.140625" customWidth="1"/>
  </cols>
  <sheetData>
    <row r="1" spans="1:13">
      <c r="A1" s="11"/>
      <c r="B1" s="12"/>
      <c r="C1" s="13"/>
      <c r="D1" s="122"/>
      <c r="E1" s="12"/>
      <c r="F1" s="12"/>
      <c r="G1" s="12"/>
      <c r="H1" s="25" t="s">
        <v>19</v>
      </c>
      <c r="I1" s="25" t="s">
        <v>0</v>
      </c>
      <c r="J1" s="25" t="s">
        <v>1</v>
      </c>
      <c r="K1" s="25" t="s">
        <v>2</v>
      </c>
      <c r="L1" s="25" t="s">
        <v>3</v>
      </c>
      <c r="M1" s="22"/>
    </row>
    <row r="2" spans="1:13">
      <c r="A2" s="11"/>
      <c r="B2" s="12"/>
      <c r="C2" s="13"/>
      <c r="D2" s="122"/>
      <c r="E2" s="15"/>
      <c r="F2" s="12"/>
      <c r="G2" s="12"/>
      <c r="H2" s="10">
        <v>24</v>
      </c>
      <c r="I2" s="9">
        <v>14</v>
      </c>
      <c r="J2" s="14">
        <v>2</v>
      </c>
      <c r="K2" s="9">
        <v>8</v>
      </c>
      <c r="L2" s="30">
        <f>I2/(I2+J2)</f>
        <v>0.875</v>
      </c>
      <c r="M2" s="23"/>
    </row>
    <row r="3" spans="1:13">
      <c r="A3" s="11"/>
      <c r="B3" s="12"/>
      <c r="C3" s="18"/>
      <c r="D3" s="123"/>
      <c r="E3" s="16"/>
      <c r="F3" s="29"/>
      <c r="G3" s="12"/>
      <c r="H3" s="31" t="s">
        <v>4</v>
      </c>
      <c r="I3" s="26">
        <f>SUM(K7:K682)</f>
        <v>49621</v>
      </c>
      <c r="J3" s="28" t="s">
        <v>91</v>
      </c>
      <c r="K3" s="10">
        <v>0</v>
      </c>
      <c r="L3" s="25"/>
      <c r="M3" s="22"/>
    </row>
    <row r="4" spans="1:13">
      <c r="A4" s="11"/>
      <c r="B4" s="12"/>
      <c r="C4" s="32"/>
      <c r="D4" s="122"/>
      <c r="E4" s="12"/>
      <c r="F4" s="12"/>
      <c r="G4" s="12"/>
      <c r="H4" s="18"/>
      <c r="I4" s="12"/>
      <c r="J4" s="10" t="s">
        <v>94</v>
      </c>
      <c r="K4" s="10">
        <v>0</v>
      </c>
      <c r="L4" s="36"/>
      <c r="M4" s="22"/>
    </row>
    <row r="5" spans="1:13" ht="15.75" thickBot="1">
      <c r="A5" s="11"/>
      <c r="B5" s="12"/>
      <c r="C5" s="13"/>
      <c r="D5" s="122"/>
      <c r="E5" s="12"/>
      <c r="F5" s="12"/>
      <c r="G5" s="12"/>
      <c r="H5" s="12"/>
      <c r="I5" s="12"/>
      <c r="J5" s="12"/>
      <c r="K5" s="12"/>
      <c r="L5" s="36"/>
      <c r="M5" s="22"/>
    </row>
    <row r="6" spans="1:13" ht="17.25">
      <c r="A6" s="134" t="s">
        <v>20</v>
      </c>
      <c r="B6" s="135" t="s">
        <v>21</v>
      </c>
      <c r="C6" s="136" t="s">
        <v>22</v>
      </c>
      <c r="D6" s="137" t="s">
        <v>5</v>
      </c>
      <c r="E6" s="135" t="s">
        <v>6</v>
      </c>
      <c r="F6" s="135" t="s">
        <v>7</v>
      </c>
      <c r="G6" s="138" t="s">
        <v>8</v>
      </c>
      <c r="H6" s="135" t="s">
        <v>1</v>
      </c>
      <c r="I6" s="135" t="s">
        <v>9</v>
      </c>
      <c r="J6" s="135" t="s">
        <v>10</v>
      </c>
      <c r="K6" s="135" t="s">
        <v>11</v>
      </c>
      <c r="L6" s="139" t="s">
        <v>12</v>
      </c>
      <c r="M6" s="140" t="s">
        <v>17</v>
      </c>
    </row>
    <row r="7" spans="1:13" ht="18.75">
      <c r="A7" s="155"/>
      <c r="B7" s="154"/>
      <c r="C7" s="154"/>
      <c r="D7" s="154"/>
      <c r="E7" s="154"/>
      <c r="F7" s="154"/>
      <c r="G7" s="157"/>
      <c r="H7" s="157"/>
      <c r="I7" s="157"/>
      <c r="J7" s="157"/>
      <c r="K7" s="157"/>
      <c r="L7" s="157"/>
      <c r="M7" s="154"/>
    </row>
    <row r="8" spans="1:13" ht="18.75">
      <c r="A8" s="155">
        <v>43797</v>
      </c>
      <c r="B8" s="154" t="s">
        <v>229</v>
      </c>
      <c r="C8" s="154" t="s">
        <v>16</v>
      </c>
      <c r="D8" s="154">
        <v>526</v>
      </c>
      <c r="E8" s="154">
        <v>380</v>
      </c>
      <c r="F8" s="154">
        <v>390</v>
      </c>
      <c r="G8" s="157">
        <v>405</v>
      </c>
      <c r="H8" s="157">
        <v>371</v>
      </c>
      <c r="I8" s="157">
        <v>390</v>
      </c>
      <c r="J8" s="157">
        <v>10</v>
      </c>
      <c r="K8" s="157">
        <v>5260</v>
      </c>
      <c r="L8" s="157" t="s">
        <v>14</v>
      </c>
      <c r="M8" s="154"/>
    </row>
    <row r="9" spans="1:13" ht="18.75">
      <c r="A9" s="155">
        <v>43796</v>
      </c>
      <c r="B9" s="154" t="s">
        <v>153</v>
      </c>
      <c r="C9" s="154" t="s">
        <v>16</v>
      </c>
      <c r="D9" s="154">
        <v>285</v>
      </c>
      <c r="E9" s="154">
        <v>700</v>
      </c>
      <c r="F9" s="154">
        <v>712</v>
      </c>
      <c r="G9" s="157">
        <v>726</v>
      </c>
      <c r="H9" s="157">
        <v>691</v>
      </c>
      <c r="I9" s="157">
        <v>700</v>
      </c>
      <c r="J9" s="157">
        <v>0</v>
      </c>
      <c r="K9" s="157">
        <v>0</v>
      </c>
      <c r="L9" s="157" t="s">
        <v>41</v>
      </c>
      <c r="M9" s="154"/>
    </row>
    <row r="10" spans="1:13" ht="18.75">
      <c r="A10" s="155">
        <v>43795</v>
      </c>
      <c r="B10" s="154" t="s">
        <v>36</v>
      </c>
      <c r="C10" s="154" t="s">
        <v>13</v>
      </c>
      <c r="D10" s="154">
        <v>588</v>
      </c>
      <c r="E10" s="154">
        <v>340</v>
      </c>
      <c r="F10" s="154">
        <v>332</v>
      </c>
      <c r="G10" s="157">
        <v>325</v>
      </c>
      <c r="H10" s="157">
        <v>346</v>
      </c>
      <c r="I10" s="157">
        <v>325</v>
      </c>
      <c r="J10" s="157">
        <v>15</v>
      </c>
      <c r="K10" s="157">
        <v>8820</v>
      </c>
      <c r="L10" s="157" t="s">
        <v>14</v>
      </c>
      <c r="M10" s="154"/>
    </row>
    <row r="11" spans="1:13" ht="18.75">
      <c r="A11" s="155">
        <v>43791</v>
      </c>
      <c r="B11" s="154" t="s">
        <v>201</v>
      </c>
      <c r="C11" s="154" t="s">
        <v>13</v>
      </c>
      <c r="D11" s="154">
        <v>133</v>
      </c>
      <c r="E11" s="154">
        <v>1495</v>
      </c>
      <c r="F11" s="154">
        <v>1470</v>
      </c>
      <c r="G11" s="157">
        <v>1445</v>
      </c>
      <c r="H11" s="157">
        <v>1520</v>
      </c>
      <c r="I11" s="157">
        <v>1478</v>
      </c>
      <c r="J11" s="157">
        <v>17</v>
      </c>
      <c r="K11" s="157">
        <v>2261</v>
      </c>
      <c r="L11" s="157" t="s">
        <v>14</v>
      </c>
      <c r="M11" s="154"/>
    </row>
    <row r="12" spans="1:13" ht="18.75">
      <c r="A12" s="155">
        <v>43791</v>
      </c>
      <c r="B12" s="154" t="s">
        <v>223</v>
      </c>
      <c r="C12" s="154" t="s">
        <v>13</v>
      </c>
      <c r="D12" s="154">
        <v>253</v>
      </c>
      <c r="E12" s="154">
        <v>789</v>
      </c>
      <c r="F12" s="154">
        <v>777</v>
      </c>
      <c r="G12" s="157">
        <v>760</v>
      </c>
      <c r="H12" s="157">
        <v>800</v>
      </c>
      <c r="I12" s="157">
        <v>786</v>
      </c>
      <c r="J12" s="157">
        <v>3</v>
      </c>
      <c r="K12" s="157">
        <v>759</v>
      </c>
      <c r="L12" s="157" t="s">
        <v>14</v>
      </c>
      <c r="M12" s="154"/>
    </row>
    <row r="13" spans="1:13" ht="18.75">
      <c r="A13" s="155">
        <v>43790</v>
      </c>
      <c r="B13" s="154" t="s">
        <v>232</v>
      </c>
      <c r="C13" s="154" t="s">
        <v>13</v>
      </c>
      <c r="D13" s="154">
        <v>116</v>
      </c>
      <c r="E13" s="154">
        <v>1716</v>
      </c>
      <c r="F13" s="154">
        <v>1690</v>
      </c>
      <c r="G13" s="157">
        <v>1670</v>
      </c>
      <c r="H13" s="157">
        <v>1740</v>
      </c>
      <c r="I13" s="157">
        <v>1716</v>
      </c>
      <c r="J13" s="157">
        <v>0</v>
      </c>
      <c r="K13" s="157">
        <v>0</v>
      </c>
      <c r="L13" s="157" t="s">
        <v>41</v>
      </c>
      <c r="M13" s="154"/>
    </row>
    <row r="14" spans="1:13" ht="18.75">
      <c r="A14" s="155">
        <v>43790</v>
      </c>
      <c r="B14" s="154" t="s">
        <v>182</v>
      </c>
      <c r="C14" s="154" t="s">
        <v>16</v>
      </c>
      <c r="D14" s="154">
        <v>255</v>
      </c>
      <c r="E14" s="154">
        <v>782</v>
      </c>
      <c r="F14" s="154">
        <v>795</v>
      </c>
      <c r="G14" s="157">
        <v>810</v>
      </c>
      <c r="H14" s="157">
        <v>772</v>
      </c>
      <c r="I14" s="157">
        <v>782</v>
      </c>
      <c r="J14" s="157">
        <v>0</v>
      </c>
      <c r="K14" s="157">
        <v>0</v>
      </c>
      <c r="L14" s="157" t="s">
        <v>41</v>
      </c>
      <c r="M14" s="154"/>
    </row>
    <row r="15" spans="1:13" ht="18.75">
      <c r="A15" s="155">
        <v>43788</v>
      </c>
      <c r="B15" s="154" t="s">
        <v>70</v>
      </c>
      <c r="C15" s="154" t="s">
        <v>16</v>
      </c>
      <c r="D15" s="154">
        <v>468</v>
      </c>
      <c r="E15" s="154">
        <v>427</v>
      </c>
      <c r="F15" s="154">
        <v>436</v>
      </c>
      <c r="G15" s="157">
        <v>445</v>
      </c>
      <c r="H15" s="157">
        <v>421</v>
      </c>
      <c r="I15" s="157">
        <v>436</v>
      </c>
      <c r="J15" s="157">
        <v>9</v>
      </c>
      <c r="K15" s="157">
        <v>4212</v>
      </c>
      <c r="L15" s="157" t="s">
        <v>14</v>
      </c>
      <c r="M15" s="154"/>
    </row>
    <row r="16" spans="1:13" ht="18.75">
      <c r="A16" s="155">
        <v>43788</v>
      </c>
      <c r="B16" s="154" t="s">
        <v>153</v>
      </c>
      <c r="C16" s="154" t="s">
        <v>13</v>
      </c>
      <c r="D16" s="154">
        <v>281</v>
      </c>
      <c r="E16" s="154">
        <v>710</v>
      </c>
      <c r="F16" s="154">
        <v>695</v>
      </c>
      <c r="G16" s="157">
        <v>680</v>
      </c>
      <c r="H16" s="157">
        <v>718</v>
      </c>
      <c r="I16" s="157">
        <v>710</v>
      </c>
      <c r="J16" s="157">
        <v>0</v>
      </c>
      <c r="K16" s="157">
        <v>0</v>
      </c>
      <c r="L16" s="157" t="s">
        <v>41</v>
      </c>
      <c r="M16" s="154"/>
    </row>
    <row r="17" spans="1:13" ht="18.75">
      <c r="A17" s="155">
        <v>43787</v>
      </c>
      <c r="B17" s="154" t="s">
        <v>70</v>
      </c>
      <c r="C17" s="154" t="s">
        <v>16</v>
      </c>
      <c r="D17" s="154">
        <v>496</v>
      </c>
      <c r="E17" s="154">
        <v>403</v>
      </c>
      <c r="F17" s="154">
        <v>413</v>
      </c>
      <c r="G17" s="157">
        <v>428</v>
      </c>
      <c r="H17" s="157">
        <v>396</v>
      </c>
      <c r="I17" s="157">
        <v>413</v>
      </c>
      <c r="J17" s="157">
        <v>10</v>
      </c>
      <c r="K17" s="157">
        <v>4960</v>
      </c>
      <c r="L17" s="157" t="s">
        <v>14</v>
      </c>
      <c r="M17" s="154"/>
    </row>
    <row r="18" spans="1:13" ht="18.75">
      <c r="A18" s="155">
        <v>43784</v>
      </c>
      <c r="B18" s="154" t="s">
        <v>229</v>
      </c>
      <c r="C18" s="154" t="s">
        <v>16</v>
      </c>
      <c r="D18" s="154">
        <v>617</v>
      </c>
      <c r="E18" s="154">
        <v>324</v>
      </c>
      <c r="F18" s="154">
        <v>330</v>
      </c>
      <c r="G18" s="157">
        <v>338</v>
      </c>
      <c r="H18" s="157">
        <v>319</v>
      </c>
      <c r="I18" s="157">
        <v>324</v>
      </c>
      <c r="J18" s="157">
        <v>0</v>
      </c>
      <c r="K18" s="157">
        <v>0</v>
      </c>
      <c r="L18" s="157" t="s">
        <v>41</v>
      </c>
      <c r="M18" s="154"/>
    </row>
    <row r="19" spans="1:13" ht="18.75">
      <c r="A19" s="155">
        <v>43784</v>
      </c>
      <c r="B19" s="154" t="s">
        <v>230</v>
      </c>
      <c r="C19" s="154" t="s">
        <v>16</v>
      </c>
      <c r="D19" s="154">
        <v>117</v>
      </c>
      <c r="E19" s="154">
        <v>1700</v>
      </c>
      <c r="F19" s="154">
        <v>1725</v>
      </c>
      <c r="G19" s="157">
        <v>1755</v>
      </c>
      <c r="H19" s="157">
        <v>1680</v>
      </c>
      <c r="I19" s="157">
        <v>1745</v>
      </c>
      <c r="J19" s="157">
        <v>45</v>
      </c>
      <c r="K19" s="157">
        <v>5265</v>
      </c>
      <c r="L19" s="157" t="s">
        <v>14</v>
      </c>
      <c r="M19" s="154"/>
    </row>
    <row r="20" spans="1:13" ht="18.75">
      <c r="A20" s="155">
        <v>43783</v>
      </c>
      <c r="B20" s="154" t="s">
        <v>55</v>
      </c>
      <c r="C20" s="154" t="s">
        <v>16</v>
      </c>
      <c r="D20" s="154">
        <v>963</v>
      </c>
      <c r="E20" s="154">
        <v>207.5</v>
      </c>
      <c r="F20" s="154">
        <v>212</v>
      </c>
      <c r="G20" s="157">
        <v>218</v>
      </c>
      <c r="H20" s="157">
        <v>203</v>
      </c>
      <c r="I20" s="157">
        <v>209</v>
      </c>
      <c r="J20" s="157">
        <v>1.5</v>
      </c>
      <c r="K20" s="157">
        <v>1444</v>
      </c>
      <c r="L20" s="157" t="s">
        <v>14</v>
      </c>
      <c r="M20" s="154"/>
    </row>
    <row r="21" spans="1:13" ht="18.75">
      <c r="A21" s="155">
        <v>43782</v>
      </c>
      <c r="B21" s="154" t="s">
        <v>183</v>
      </c>
      <c r="C21" s="154" t="s">
        <v>16</v>
      </c>
      <c r="D21" s="154">
        <v>341</v>
      </c>
      <c r="E21" s="154">
        <v>586</v>
      </c>
      <c r="F21" s="154">
        <v>598</v>
      </c>
      <c r="G21" s="157">
        <v>615</v>
      </c>
      <c r="H21" s="157">
        <v>577</v>
      </c>
      <c r="I21" s="157">
        <v>577</v>
      </c>
      <c r="J21" s="156">
        <v>-9</v>
      </c>
      <c r="K21" s="156">
        <v>-3069</v>
      </c>
      <c r="L21" s="156" t="s">
        <v>15</v>
      </c>
      <c r="M21" s="154"/>
    </row>
    <row r="22" spans="1:13" ht="18.75">
      <c r="A22" s="155">
        <v>43780</v>
      </c>
      <c r="B22" s="154" t="s">
        <v>153</v>
      </c>
      <c r="C22" s="154" t="s">
        <v>13</v>
      </c>
      <c r="D22" s="154">
        <v>251</v>
      </c>
      <c r="E22" s="154">
        <v>795</v>
      </c>
      <c r="F22" s="154">
        <v>775</v>
      </c>
      <c r="G22" s="157">
        <v>750</v>
      </c>
      <c r="H22" s="157">
        <v>815</v>
      </c>
      <c r="I22" s="157">
        <v>750</v>
      </c>
      <c r="J22" s="157">
        <v>45</v>
      </c>
      <c r="K22" s="157">
        <v>11295</v>
      </c>
      <c r="L22" s="157" t="s">
        <v>14</v>
      </c>
      <c r="M22" s="154"/>
    </row>
    <row r="23" spans="1:13" ht="18.75">
      <c r="A23" s="155">
        <v>43780</v>
      </c>
      <c r="B23" s="154" t="s">
        <v>169</v>
      </c>
      <c r="C23" s="154" t="s">
        <v>13</v>
      </c>
      <c r="D23" s="154">
        <v>134</v>
      </c>
      <c r="E23" s="154">
        <v>1490</v>
      </c>
      <c r="F23" s="154">
        <v>1460</v>
      </c>
      <c r="G23" s="157">
        <v>1435</v>
      </c>
      <c r="H23" s="157">
        <v>1520</v>
      </c>
      <c r="I23" s="157">
        <v>1481</v>
      </c>
      <c r="J23" s="157">
        <v>9</v>
      </c>
      <c r="K23" s="157">
        <v>1206</v>
      </c>
      <c r="L23" s="157" t="s">
        <v>14</v>
      </c>
      <c r="M23" s="154"/>
    </row>
    <row r="24" spans="1:13" ht="18.75">
      <c r="A24" s="155">
        <v>43780</v>
      </c>
      <c r="B24" s="154" t="s">
        <v>80</v>
      </c>
      <c r="C24" s="154" t="s">
        <v>13</v>
      </c>
      <c r="D24" s="154">
        <v>468</v>
      </c>
      <c r="E24" s="154">
        <v>427</v>
      </c>
      <c r="F24" s="154">
        <v>415</v>
      </c>
      <c r="G24" s="157">
        <v>400</v>
      </c>
      <c r="H24" s="157">
        <v>436</v>
      </c>
      <c r="I24" s="157">
        <v>436</v>
      </c>
      <c r="J24" s="157">
        <v>0</v>
      </c>
      <c r="K24" s="157">
        <v>0</v>
      </c>
      <c r="L24" s="157" t="s">
        <v>41</v>
      </c>
      <c r="M24" s="154"/>
    </row>
    <row r="25" spans="1:13" ht="18.75">
      <c r="A25" s="155">
        <v>43777</v>
      </c>
      <c r="B25" s="154" t="s">
        <v>56</v>
      </c>
      <c r="C25" s="154" t="s">
        <v>13</v>
      </c>
      <c r="D25" s="154">
        <v>361</v>
      </c>
      <c r="E25" s="154">
        <v>553.5</v>
      </c>
      <c r="F25" s="154">
        <v>546</v>
      </c>
      <c r="G25" s="157">
        <v>536</v>
      </c>
      <c r="H25" s="157">
        <v>564.1</v>
      </c>
      <c r="I25" s="157">
        <v>553.5</v>
      </c>
      <c r="J25" s="157">
        <v>0</v>
      </c>
      <c r="K25" s="157">
        <v>0</v>
      </c>
      <c r="L25" s="157" t="s">
        <v>41</v>
      </c>
      <c r="M25" s="154"/>
    </row>
    <row r="26" spans="1:13" ht="18.75">
      <c r="A26" s="155">
        <v>43776</v>
      </c>
      <c r="B26" s="154" t="s">
        <v>231</v>
      </c>
      <c r="C26" s="154" t="s">
        <v>13</v>
      </c>
      <c r="D26" s="154">
        <v>590</v>
      </c>
      <c r="E26" s="154">
        <v>338.5</v>
      </c>
      <c r="F26" s="154">
        <v>330</v>
      </c>
      <c r="G26" s="157">
        <v>320</v>
      </c>
      <c r="H26" s="157">
        <v>346</v>
      </c>
      <c r="I26" s="157">
        <v>334</v>
      </c>
      <c r="J26" s="157">
        <v>4.5</v>
      </c>
      <c r="K26" s="157">
        <v>2655</v>
      </c>
      <c r="L26" s="157" t="s">
        <v>14</v>
      </c>
      <c r="M26" s="154"/>
    </row>
    <row r="27" spans="1:13" ht="18.75">
      <c r="A27" s="155">
        <v>43776</v>
      </c>
      <c r="B27" s="154" t="s">
        <v>211</v>
      </c>
      <c r="C27" s="154" t="s">
        <v>13</v>
      </c>
      <c r="D27" s="154">
        <v>180</v>
      </c>
      <c r="E27" s="154">
        <v>1105</v>
      </c>
      <c r="F27" s="154">
        <v>1085</v>
      </c>
      <c r="G27" s="157">
        <v>1060</v>
      </c>
      <c r="H27" s="157">
        <v>1116</v>
      </c>
      <c r="I27" s="157">
        <v>1188</v>
      </c>
      <c r="J27" s="157">
        <v>17</v>
      </c>
      <c r="K27" s="157">
        <v>3060</v>
      </c>
      <c r="L27" s="157" t="s">
        <v>14</v>
      </c>
      <c r="M27" s="154"/>
    </row>
    <row r="28" spans="1:13" ht="18.75">
      <c r="A28" s="155">
        <v>43775</v>
      </c>
      <c r="B28" s="154" t="s">
        <v>36</v>
      </c>
      <c r="C28" s="154" t="s">
        <v>16</v>
      </c>
      <c r="D28" s="154">
        <v>675</v>
      </c>
      <c r="E28" s="154">
        <v>296</v>
      </c>
      <c r="F28" s="154">
        <v>306</v>
      </c>
      <c r="G28" s="157">
        <v>312</v>
      </c>
      <c r="H28" s="157">
        <v>286</v>
      </c>
      <c r="I28" s="157">
        <v>286</v>
      </c>
      <c r="J28" s="156">
        <v>-10</v>
      </c>
      <c r="K28" s="156">
        <v>-6750</v>
      </c>
      <c r="L28" s="156" t="s">
        <v>15</v>
      </c>
      <c r="M28" s="154"/>
    </row>
    <row r="29" spans="1:13" ht="18.75">
      <c r="A29" s="155">
        <v>43775</v>
      </c>
      <c r="B29" s="154" t="s">
        <v>97</v>
      </c>
      <c r="C29" s="154" t="s">
        <v>16</v>
      </c>
      <c r="D29" s="154">
        <v>1454</v>
      </c>
      <c r="E29" s="154">
        <v>137.5</v>
      </c>
      <c r="F29" s="154">
        <v>142</v>
      </c>
      <c r="G29" s="157">
        <v>146</v>
      </c>
      <c r="H29" s="157">
        <v>134.5</v>
      </c>
      <c r="I29" s="157">
        <v>142</v>
      </c>
      <c r="J29" s="157">
        <v>4.5</v>
      </c>
      <c r="K29" s="157">
        <v>6543</v>
      </c>
      <c r="L29" s="157" t="s">
        <v>14</v>
      </c>
      <c r="M29" s="154"/>
    </row>
    <row r="30" spans="1:13" ht="18.75">
      <c r="A30" s="155">
        <v>43774</v>
      </c>
      <c r="B30" s="154" t="s">
        <v>211</v>
      </c>
      <c r="C30" s="154" t="s">
        <v>13</v>
      </c>
      <c r="D30" s="154">
        <v>170</v>
      </c>
      <c r="E30" s="154">
        <v>1170</v>
      </c>
      <c r="F30" s="154">
        <v>1150</v>
      </c>
      <c r="G30" s="157">
        <v>1130</v>
      </c>
      <c r="H30" s="157">
        <v>1189</v>
      </c>
      <c r="I30" s="157">
        <v>1160</v>
      </c>
      <c r="J30" s="157">
        <v>10</v>
      </c>
      <c r="K30" s="157">
        <v>1700</v>
      </c>
      <c r="L30" s="157" t="s">
        <v>14</v>
      </c>
      <c r="M30" s="154"/>
    </row>
    <row r="31" spans="1:13" ht="18.75">
      <c r="A31" s="155">
        <v>43774</v>
      </c>
      <c r="B31" s="154" t="s">
        <v>153</v>
      </c>
      <c r="C31" s="154" t="s">
        <v>16</v>
      </c>
      <c r="D31" s="154">
        <v>327</v>
      </c>
      <c r="E31" s="154">
        <v>611</v>
      </c>
      <c r="F31" s="154">
        <v>622</v>
      </c>
      <c r="G31" s="157">
        <v>635</v>
      </c>
      <c r="H31" s="157">
        <v>601</v>
      </c>
      <c r="I31" s="157">
        <v>611</v>
      </c>
      <c r="J31" s="157">
        <v>0</v>
      </c>
      <c r="K31" s="157">
        <v>0</v>
      </c>
      <c r="L31" s="157" t="s">
        <v>41</v>
      </c>
      <c r="M31" s="154"/>
    </row>
    <row r="32" spans="1:13">
      <c r="A32" s="77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3"/>
  <sheetViews>
    <sheetView workbookViewId="0">
      <selection activeCell="J8" sqref="J8"/>
    </sheetView>
  </sheetViews>
  <sheetFormatPr defaultRowHeight="15"/>
  <cols>
    <col min="1" max="1" width="18.28515625" customWidth="1"/>
    <col min="2" max="2" width="19.85546875" customWidth="1"/>
    <col min="3" max="4" width="13.5703125" customWidth="1"/>
    <col min="8" max="8" width="11.28515625" customWidth="1"/>
    <col min="9" max="9" width="13.85546875" customWidth="1"/>
    <col min="10" max="10" width="16" customWidth="1"/>
    <col min="11" max="11" width="15.140625" customWidth="1"/>
    <col min="12" max="12" width="22" customWidth="1"/>
    <col min="13" max="13" width="24.42578125" customWidth="1"/>
  </cols>
  <sheetData>
    <row r="1" spans="1:13">
      <c r="A1" s="11"/>
      <c r="B1" s="12"/>
      <c r="C1" s="13"/>
      <c r="D1" s="122"/>
      <c r="E1" s="12"/>
      <c r="F1" s="12"/>
      <c r="G1" s="12"/>
      <c r="H1" s="25" t="s">
        <v>19</v>
      </c>
      <c r="I1" s="25" t="s">
        <v>0</v>
      </c>
      <c r="J1" s="25" t="s">
        <v>1</v>
      </c>
      <c r="K1" s="25" t="s">
        <v>2</v>
      </c>
      <c r="L1" s="25" t="s">
        <v>3</v>
      </c>
      <c r="M1" s="22"/>
    </row>
    <row r="2" spans="1:13">
      <c r="A2" s="11"/>
      <c r="B2" s="12"/>
      <c r="C2" s="13"/>
      <c r="D2" s="122"/>
      <c r="E2" s="15"/>
      <c r="F2" s="12"/>
      <c r="G2" s="12"/>
      <c r="H2" s="10">
        <v>15</v>
      </c>
      <c r="I2" s="9">
        <v>10</v>
      </c>
      <c r="J2" s="14">
        <v>4</v>
      </c>
      <c r="K2" s="9">
        <v>1</v>
      </c>
      <c r="L2" s="30">
        <f>I2/(I2+J2)</f>
        <v>0.7142857142857143</v>
      </c>
      <c r="M2" s="23"/>
    </row>
    <row r="3" spans="1:13">
      <c r="A3" s="11"/>
      <c r="B3" s="12"/>
      <c r="C3" s="18"/>
      <c r="D3" s="123"/>
      <c r="E3" s="16"/>
      <c r="F3" s="29"/>
      <c r="G3" s="12"/>
      <c r="H3" s="31" t="s">
        <v>4</v>
      </c>
      <c r="I3" s="26">
        <f>SUM(K7:K659)</f>
        <v>54114</v>
      </c>
      <c r="J3" s="28" t="s">
        <v>91</v>
      </c>
      <c r="K3" s="10">
        <v>0</v>
      </c>
      <c r="L3" s="25"/>
      <c r="M3" s="22"/>
    </row>
    <row r="4" spans="1:13">
      <c r="A4" s="11"/>
      <c r="B4" s="12"/>
      <c r="C4" s="32"/>
      <c r="D4" s="122"/>
      <c r="E4" s="12"/>
      <c r="F4" s="12"/>
      <c r="G4" s="12"/>
      <c r="H4" s="18"/>
      <c r="I4" s="12"/>
      <c r="J4" s="10" t="s">
        <v>94</v>
      </c>
      <c r="K4" s="10">
        <v>0</v>
      </c>
      <c r="L4" s="36"/>
      <c r="M4" s="22"/>
    </row>
    <row r="5" spans="1:13" ht="15.75" thickBot="1">
      <c r="A5" s="11"/>
      <c r="B5" s="12"/>
      <c r="C5" s="13"/>
      <c r="D5" s="122"/>
      <c r="E5" s="12"/>
      <c r="F5" s="12"/>
      <c r="G5" s="12"/>
      <c r="H5" s="12"/>
      <c r="I5" s="12"/>
      <c r="J5" s="12"/>
      <c r="K5" s="12"/>
      <c r="L5" s="36"/>
      <c r="M5" s="22"/>
    </row>
    <row r="6" spans="1:13" ht="17.25">
      <c r="A6" s="134" t="s">
        <v>20</v>
      </c>
      <c r="B6" s="135" t="s">
        <v>21</v>
      </c>
      <c r="C6" s="136" t="s">
        <v>22</v>
      </c>
      <c r="D6" s="137" t="s">
        <v>5</v>
      </c>
      <c r="E6" s="135" t="s">
        <v>6</v>
      </c>
      <c r="F6" s="135" t="s">
        <v>7</v>
      </c>
      <c r="G6" s="138" t="s">
        <v>8</v>
      </c>
      <c r="H6" s="135" t="s">
        <v>1</v>
      </c>
      <c r="I6" s="135" t="s">
        <v>9</v>
      </c>
      <c r="J6" s="135" t="s">
        <v>10</v>
      </c>
      <c r="K6" s="135" t="s">
        <v>11</v>
      </c>
      <c r="L6" s="139" t="s">
        <v>12</v>
      </c>
      <c r="M6" s="140" t="s">
        <v>17</v>
      </c>
    </row>
    <row r="7" spans="1:13" ht="18.75">
      <c r="A7" s="155"/>
      <c r="B7" s="154"/>
      <c r="C7" s="154"/>
      <c r="D7" s="154"/>
      <c r="E7" s="154"/>
      <c r="F7" s="154"/>
      <c r="G7" s="157"/>
      <c r="H7" s="157"/>
      <c r="I7" s="157"/>
      <c r="J7" s="157"/>
      <c r="K7" s="157"/>
      <c r="L7" s="157"/>
      <c r="M7" s="154"/>
    </row>
    <row r="8" spans="1:13" ht="18.75">
      <c r="A8" s="155">
        <v>43769</v>
      </c>
      <c r="B8" s="154" t="s">
        <v>111</v>
      </c>
      <c r="C8" s="154" t="s">
        <v>16</v>
      </c>
      <c r="D8" s="154">
        <v>382</v>
      </c>
      <c r="E8" s="154">
        <v>523</v>
      </c>
      <c r="F8" s="154">
        <v>535</v>
      </c>
      <c r="G8" s="157">
        <v>550</v>
      </c>
      <c r="H8" s="157">
        <v>516</v>
      </c>
      <c r="I8" s="157">
        <v>528</v>
      </c>
      <c r="J8" s="157">
        <v>5</v>
      </c>
      <c r="K8" s="157">
        <v>1910</v>
      </c>
      <c r="L8" s="157" t="s">
        <v>14</v>
      </c>
      <c r="M8" s="154"/>
    </row>
    <row r="9" spans="1:13" ht="18.75">
      <c r="A9" s="155">
        <v>43763</v>
      </c>
      <c r="B9" s="154" t="s">
        <v>211</v>
      </c>
      <c r="C9" s="154" t="s">
        <v>16</v>
      </c>
      <c r="D9" s="154">
        <v>174</v>
      </c>
      <c r="E9" s="154">
        <v>1148</v>
      </c>
      <c r="F9" s="154">
        <v>1165</v>
      </c>
      <c r="G9" s="157">
        <v>1185</v>
      </c>
      <c r="H9" s="157">
        <v>1138</v>
      </c>
      <c r="I9" s="157">
        <v>1138</v>
      </c>
      <c r="J9" s="156">
        <v>-10</v>
      </c>
      <c r="K9" s="156">
        <v>-1740</v>
      </c>
      <c r="L9" s="156" t="s">
        <v>15</v>
      </c>
      <c r="M9" s="154"/>
    </row>
    <row r="10" spans="1:13" ht="18.75">
      <c r="A10" s="155">
        <v>43761</v>
      </c>
      <c r="B10" s="154" t="s">
        <v>202</v>
      </c>
      <c r="C10" s="154" t="s">
        <v>16</v>
      </c>
      <c r="D10" s="154">
        <v>132</v>
      </c>
      <c r="E10" s="154">
        <v>1508</v>
      </c>
      <c r="F10" s="154">
        <v>1530</v>
      </c>
      <c r="G10" s="157">
        <v>1550</v>
      </c>
      <c r="H10" s="157">
        <v>1488</v>
      </c>
      <c r="I10" s="157">
        <v>1550</v>
      </c>
      <c r="J10" s="157">
        <v>42</v>
      </c>
      <c r="K10" s="157">
        <v>5544</v>
      </c>
      <c r="L10" s="157" t="s">
        <v>14</v>
      </c>
      <c r="M10" s="154"/>
    </row>
    <row r="11" spans="1:13" ht="18.75">
      <c r="A11" s="155">
        <v>43760</v>
      </c>
      <c r="B11" s="154" t="s">
        <v>131</v>
      </c>
      <c r="C11" s="154" t="s">
        <v>16</v>
      </c>
      <c r="D11" s="154">
        <v>381</v>
      </c>
      <c r="E11" s="154">
        <v>524</v>
      </c>
      <c r="F11" s="154">
        <v>534</v>
      </c>
      <c r="G11" s="157">
        <v>542</v>
      </c>
      <c r="H11" s="157">
        <v>516</v>
      </c>
      <c r="I11" s="157">
        <v>542</v>
      </c>
      <c r="J11" s="157">
        <v>18</v>
      </c>
      <c r="K11" s="157">
        <v>6858</v>
      </c>
      <c r="L11" s="157" t="s">
        <v>14</v>
      </c>
      <c r="M11" s="154"/>
    </row>
    <row r="12" spans="1:13" ht="18.75">
      <c r="A12" s="155">
        <v>43756</v>
      </c>
      <c r="B12" s="154" t="s">
        <v>186</v>
      </c>
      <c r="C12" s="154" t="s">
        <v>16</v>
      </c>
      <c r="D12" s="154">
        <v>952</v>
      </c>
      <c r="E12" s="154">
        <v>210</v>
      </c>
      <c r="F12" s="154">
        <v>218</v>
      </c>
      <c r="G12" s="157">
        <v>228</v>
      </c>
      <c r="H12" s="157">
        <v>204</v>
      </c>
      <c r="I12" s="157">
        <v>228</v>
      </c>
      <c r="J12" s="157">
        <v>18</v>
      </c>
      <c r="K12" s="157">
        <v>17136</v>
      </c>
      <c r="L12" s="157" t="s">
        <v>14</v>
      </c>
      <c r="M12" s="154"/>
    </row>
    <row r="13" spans="1:13" ht="18.75">
      <c r="A13" s="155">
        <v>43755</v>
      </c>
      <c r="B13" s="154" t="s">
        <v>211</v>
      </c>
      <c r="C13" s="154" t="s">
        <v>13</v>
      </c>
      <c r="D13" s="154">
        <v>197</v>
      </c>
      <c r="E13" s="154">
        <v>1015</v>
      </c>
      <c r="F13" s="154">
        <v>1000</v>
      </c>
      <c r="G13" s="157">
        <v>980</v>
      </c>
      <c r="H13" s="157">
        <v>1028</v>
      </c>
      <c r="I13" s="157">
        <v>1000</v>
      </c>
      <c r="J13" s="157">
        <v>15</v>
      </c>
      <c r="K13" s="157">
        <v>2955</v>
      </c>
      <c r="L13" s="157" t="s">
        <v>14</v>
      </c>
      <c r="M13" s="154"/>
    </row>
    <row r="14" spans="1:13" ht="18.75">
      <c r="A14" s="155">
        <v>43754</v>
      </c>
      <c r="B14" s="154" t="s">
        <v>36</v>
      </c>
      <c r="C14" s="154" t="s">
        <v>16</v>
      </c>
      <c r="D14" s="154">
        <v>763</v>
      </c>
      <c r="E14" s="154">
        <v>262</v>
      </c>
      <c r="F14" s="154">
        <v>270</v>
      </c>
      <c r="G14" s="157">
        <v>288</v>
      </c>
      <c r="H14" s="157">
        <v>255</v>
      </c>
      <c r="I14" s="157">
        <v>255</v>
      </c>
      <c r="J14" s="156">
        <v>-7</v>
      </c>
      <c r="K14" s="156">
        <v>-5341</v>
      </c>
      <c r="L14" s="156" t="s">
        <v>15</v>
      </c>
      <c r="M14" s="154"/>
    </row>
    <row r="15" spans="1:13" ht="18.75">
      <c r="A15" s="155">
        <v>43753</v>
      </c>
      <c r="B15" s="154" t="s">
        <v>229</v>
      </c>
      <c r="C15" s="154" t="s">
        <v>13</v>
      </c>
      <c r="D15" s="154">
        <v>796</v>
      </c>
      <c r="E15" s="154">
        <v>251</v>
      </c>
      <c r="F15" s="154">
        <v>239</v>
      </c>
      <c r="G15" s="157">
        <v>225</v>
      </c>
      <c r="H15" s="157">
        <v>261</v>
      </c>
      <c r="I15" s="157">
        <v>247</v>
      </c>
      <c r="J15" s="157">
        <v>4</v>
      </c>
      <c r="K15" s="157">
        <v>3184</v>
      </c>
      <c r="L15" s="157" t="s">
        <v>14</v>
      </c>
      <c r="M15" s="154"/>
    </row>
    <row r="16" spans="1:13" ht="18.75">
      <c r="A16" s="155">
        <v>43749</v>
      </c>
      <c r="B16" s="154" t="s">
        <v>98</v>
      </c>
      <c r="C16" s="154" t="s">
        <v>13</v>
      </c>
      <c r="D16" s="154">
        <v>336</v>
      </c>
      <c r="E16" s="154">
        <v>595</v>
      </c>
      <c r="F16" s="154">
        <v>587</v>
      </c>
      <c r="G16" s="157">
        <v>577</v>
      </c>
      <c r="H16" s="157">
        <v>606.5</v>
      </c>
      <c r="I16" s="157">
        <v>595</v>
      </c>
      <c r="J16" s="157">
        <v>0</v>
      </c>
      <c r="K16" s="157">
        <v>0</v>
      </c>
      <c r="L16" s="157" t="s">
        <v>41</v>
      </c>
      <c r="M16" s="154"/>
    </row>
    <row r="17" spans="1:13" ht="18.75">
      <c r="A17" s="155">
        <v>43749</v>
      </c>
      <c r="B17" s="154" t="s">
        <v>229</v>
      </c>
      <c r="C17" s="154" t="s">
        <v>13</v>
      </c>
      <c r="D17" s="154">
        <v>735</v>
      </c>
      <c r="E17" s="154">
        <v>272</v>
      </c>
      <c r="F17" s="154">
        <v>257</v>
      </c>
      <c r="G17" s="157">
        <v>245</v>
      </c>
      <c r="H17" s="157">
        <v>281</v>
      </c>
      <c r="I17" s="157">
        <v>252</v>
      </c>
      <c r="J17" s="157">
        <v>20</v>
      </c>
      <c r="K17" s="157">
        <v>14700</v>
      </c>
      <c r="L17" s="157" t="s">
        <v>14</v>
      </c>
      <c r="M17" s="154"/>
    </row>
    <row r="18" spans="1:13" ht="18.75">
      <c r="A18" s="155">
        <v>43747</v>
      </c>
      <c r="B18" s="154" t="s">
        <v>218</v>
      </c>
      <c r="C18" s="154" t="s">
        <v>16</v>
      </c>
      <c r="D18" s="154">
        <v>347</v>
      </c>
      <c r="E18" s="154">
        <v>577</v>
      </c>
      <c r="F18" s="154">
        <v>595</v>
      </c>
      <c r="G18" s="157">
        <v>610</v>
      </c>
      <c r="H18" s="157">
        <v>568</v>
      </c>
      <c r="I18" s="157">
        <v>610</v>
      </c>
      <c r="J18" s="157">
        <v>33</v>
      </c>
      <c r="K18" s="157">
        <v>11451</v>
      </c>
      <c r="L18" s="157" t="s">
        <v>14</v>
      </c>
      <c r="M18" s="154"/>
    </row>
    <row r="19" spans="1:13" ht="18.75">
      <c r="A19" s="155">
        <v>43747</v>
      </c>
      <c r="B19" s="154" t="s">
        <v>229</v>
      </c>
      <c r="C19" s="154" t="s">
        <v>13</v>
      </c>
      <c r="D19" s="154">
        <v>687</v>
      </c>
      <c r="E19" s="154">
        <v>291</v>
      </c>
      <c r="F19" s="154">
        <v>280</v>
      </c>
      <c r="G19" s="157">
        <v>270</v>
      </c>
      <c r="H19" s="157">
        <v>300</v>
      </c>
      <c r="I19" s="157">
        <v>300</v>
      </c>
      <c r="J19" s="156">
        <v>-9</v>
      </c>
      <c r="K19" s="156">
        <v>-6183</v>
      </c>
      <c r="L19" s="156" t="s">
        <v>15</v>
      </c>
      <c r="M19" s="154"/>
    </row>
    <row r="20" spans="1:13" ht="18.75">
      <c r="A20" s="155">
        <v>43742</v>
      </c>
      <c r="B20" s="154" t="s">
        <v>189</v>
      </c>
      <c r="C20" s="154" t="s">
        <v>13</v>
      </c>
      <c r="D20" s="154">
        <v>153</v>
      </c>
      <c r="E20" s="154">
        <v>1305</v>
      </c>
      <c r="F20" s="154">
        <v>1280</v>
      </c>
      <c r="G20" s="157">
        <v>1255</v>
      </c>
      <c r="H20" s="157">
        <v>1321</v>
      </c>
      <c r="I20" s="157">
        <v>1280</v>
      </c>
      <c r="J20" s="157">
        <v>25</v>
      </c>
      <c r="K20" s="157">
        <v>3825</v>
      </c>
      <c r="L20" s="157" t="s">
        <v>14</v>
      </c>
      <c r="M20" s="154"/>
    </row>
    <row r="21" spans="1:13" ht="18.75">
      <c r="A21" s="155">
        <v>43741</v>
      </c>
      <c r="B21" s="154" t="s">
        <v>223</v>
      </c>
      <c r="C21" s="154" t="s">
        <v>16</v>
      </c>
      <c r="D21" s="154">
        <v>293</v>
      </c>
      <c r="E21" s="154">
        <v>682</v>
      </c>
      <c r="F21" s="154">
        <v>695</v>
      </c>
      <c r="G21" s="157">
        <v>710</v>
      </c>
      <c r="H21" s="157">
        <v>671.9</v>
      </c>
      <c r="I21" s="157">
        <v>687</v>
      </c>
      <c r="J21" s="157">
        <v>5</v>
      </c>
      <c r="K21" s="157">
        <v>1465</v>
      </c>
      <c r="L21" s="157" t="s">
        <v>14</v>
      </c>
      <c r="M21" s="154"/>
    </row>
    <row r="22" spans="1:13" ht="18.75">
      <c r="A22" s="155">
        <v>43739</v>
      </c>
      <c r="B22" s="154" t="s">
        <v>65</v>
      </c>
      <c r="C22" s="154" t="s">
        <v>16</v>
      </c>
      <c r="D22" s="154">
        <v>150</v>
      </c>
      <c r="E22" s="154">
        <v>1332</v>
      </c>
      <c r="F22" s="154">
        <v>1346</v>
      </c>
      <c r="G22" s="157">
        <v>1365</v>
      </c>
      <c r="H22" s="157">
        <v>1321</v>
      </c>
      <c r="I22" s="157">
        <v>1321</v>
      </c>
      <c r="J22" s="156">
        <v>-11</v>
      </c>
      <c r="K22" s="156">
        <v>-1650</v>
      </c>
      <c r="L22" s="156" t="s">
        <v>15</v>
      </c>
      <c r="M22" s="154"/>
    </row>
    <row r="23" spans="1:13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4"/>
  <sheetViews>
    <sheetView workbookViewId="0">
      <selection activeCell="J8" sqref="J8"/>
    </sheetView>
  </sheetViews>
  <sheetFormatPr defaultRowHeight="15"/>
  <cols>
    <col min="1" max="1" width="19.5703125" customWidth="1"/>
    <col min="2" max="2" width="21.140625" customWidth="1"/>
    <col min="3" max="3" width="13.5703125" customWidth="1"/>
    <col min="4" max="4" width="11" customWidth="1"/>
    <col min="9" max="9" width="11.28515625" customWidth="1"/>
    <col min="10" max="10" width="14.7109375" customWidth="1"/>
    <col min="11" max="11" width="15" customWidth="1"/>
    <col min="12" max="12" width="23.42578125" customWidth="1"/>
    <col min="13" max="13" width="24.140625" customWidth="1"/>
  </cols>
  <sheetData>
    <row r="1" spans="1:13">
      <c r="A1" s="11"/>
      <c r="B1" s="12"/>
      <c r="C1" s="13"/>
      <c r="D1" s="122"/>
      <c r="E1" s="12"/>
      <c r="F1" s="12"/>
      <c r="G1" s="12"/>
      <c r="H1" s="25" t="s">
        <v>19</v>
      </c>
      <c r="I1" s="25" t="s">
        <v>0</v>
      </c>
      <c r="J1" s="25" t="s">
        <v>1</v>
      </c>
      <c r="K1" s="25" t="s">
        <v>2</v>
      </c>
      <c r="L1" s="25" t="s">
        <v>3</v>
      </c>
      <c r="M1" s="22"/>
    </row>
    <row r="2" spans="1:13">
      <c r="A2" s="11"/>
      <c r="B2" s="12"/>
      <c r="C2" s="13"/>
      <c r="D2" s="122"/>
      <c r="E2" s="15"/>
      <c r="F2" s="12"/>
      <c r="G2" s="12"/>
      <c r="H2" s="10">
        <v>16</v>
      </c>
      <c r="I2" s="9">
        <v>10</v>
      </c>
      <c r="J2" s="14">
        <v>4</v>
      </c>
      <c r="K2" s="9">
        <v>2</v>
      </c>
      <c r="L2" s="30">
        <f>I2/(I2+J2)</f>
        <v>0.7142857142857143</v>
      </c>
      <c r="M2" s="23"/>
    </row>
    <row r="3" spans="1:13">
      <c r="A3" s="11"/>
      <c r="B3" s="12"/>
      <c r="C3" s="18"/>
      <c r="D3" s="123"/>
      <c r="E3" s="16"/>
      <c r="F3" s="29"/>
      <c r="G3" s="12"/>
      <c r="H3" s="31" t="s">
        <v>4</v>
      </c>
      <c r="I3" s="26">
        <f>SUM(K7:K646)</f>
        <v>48791</v>
      </c>
      <c r="J3" s="28" t="s">
        <v>91</v>
      </c>
      <c r="K3" s="10">
        <v>0</v>
      </c>
      <c r="L3" s="25"/>
      <c r="M3" s="22"/>
    </row>
    <row r="4" spans="1:13">
      <c r="A4" s="11"/>
      <c r="B4" s="12"/>
      <c r="C4" s="32"/>
      <c r="D4" s="122"/>
      <c r="E4" s="12"/>
      <c r="F4" s="12"/>
      <c r="G4" s="12"/>
      <c r="H4" s="18"/>
      <c r="I4" s="12"/>
      <c r="J4" s="10" t="s">
        <v>94</v>
      </c>
      <c r="K4" s="10">
        <v>0</v>
      </c>
      <c r="L4" s="36"/>
      <c r="M4" s="22"/>
    </row>
    <row r="5" spans="1:13" ht="15.75" thickBot="1">
      <c r="A5" s="11"/>
      <c r="B5" s="12"/>
      <c r="C5" s="13"/>
      <c r="D5" s="122"/>
      <c r="E5" s="12"/>
      <c r="F5" s="12"/>
      <c r="G5" s="12"/>
      <c r="H5" s="12"/>
      <c r="I5" s="12"/>
      <c r="J5" s="12"/>
      <c r="K5" s="12"/>
      <c r="L5" s="36"/>
      <c r="M5" s="22"/>
    </row>
    <row r="6" spans="1:13" ht="17.25">
      <c r="A6" s="134" t="s">
        <v>20</v>
      </c>
      <c r="B6" s="135" t="s">
        <v>21</v>
      </c>
      <c r="C6" s="136" t="s">
        <v>22</v>
      </c>
      <c r="D6" s="137" t="s">
        <v>5</v>
      </c>
      <c r="E6" s="135" t="s">
        <v>6</v>
      </c>
      <c r="F6" s="135" t="s">
        <v>7</v>
      </c>
      <c r="G6" s="138" t="s">
        <v>8</v>
      </c>
      <c r="H6" s="135" t="s">
        <v>1</v>
      </c>
      <c r="I6" s="135" t="s">
        <v>9</v>
      </c>
      <c r="J6" s="135" t="s">
        <v>10</v>
      </c>
      <c r="K6" s="135" t="s">
        <v>11</v>
      </c>
      <c r="L6" s="139" t="s">
        <v>12</v>
      </c>
      <c r="M6" s="140" t="s">
        <v>17</v>
      </c>
    </row>
    <row r="7" spans="1:13" ht="18.75">
      <c r="A7" s="155"/>
      <c r="B7" s="154"/>
      <c r="C7" s="154"/>
      <c r="D7" s="154"/>
      <c r="E7" s="154"/>
      <c r="F7" s="154"/>
      <c r="G7" s="157"/>
      <c r="H7" s="157"/>
      <c r="I7" s="157"/>
      <c r="J7" s="157"/>
      <c r="K7" s="157"/>
      <c r="L7" s="157"/>
      <c r="M7" s="154"/>
    </row>
    <row r="8" spans="1:13" ht="18.75">
      <c r="A8" s="155">
        <v>43731</v>
      </c>
      <c r="B8" s="154" t="s">
        <v>229</v>
      </c>
      <c r="C8" s="154" t="s">
        <v>16</v>
      </c>
      <c r="D8" s="154">
        <v>502</v>
      </c>
      <c r="E8" s="154">
        <v>398</v>
      </c>
      <c r="F8" s="154">
        <v>410</v>
      </c>
      <c r="G8" s="157">
        <v>420</v>
      </c>
      <c r="H8" s="157">
        <v>388</v>
      </c>
      <c r="I8" s="157">
        <v>410</v>
      </c>
      <c r="J8" s="157">
        <v>12</v>
      </c>
      <c r="K8" s="157">
        <v>6024</v>
      </c>
      <c r="L8" s="157" t="s">
        <v>14</v>
      </c>
      <c r="M8" s="154"/>
    </row>
    <row r="9" spans="1:13" ht="18.75">
      <c r="A9" s="155">
        <v>43726</v>
      </c>
      <c r="B9" s="154" t="s">
        <v>158</v>
      </c>
      <c r="C9" s="154" t="s">
        <v>16</v>
      </c>
      <c r="D9" s="154">
        <v>172</v>
      </c>
      <c r="E9" s="154">
        <v>1158</v>
      </c>
      <c r="F9" s="154">
        <v>1178</v>
      </c>
      <c r="G9" s="157">
        <v>1200</v>
      </c>
      <c r="H9" s="157">
        <v>1145</v>
      </c>
      <c r="I9" s="157">
        <v>1158</v>
      </c>
      <c r="J9" s="157">
        <v>0</v>
      </c>
      <c r="K9" s="157">
        <v>0</v>
      </c>
      <c r="L9" s="157" t="s">
        <v>41</v>
      </c>
      <c r="M9" s="154"/>
    </row>
    <row r="10" spans="1:13" ht="18.75">
      <c r="A10" s="155">
        <v>43726</v>
      </c>
      <c r="B10" s="154" t="s">
        <v>228</v>
      </c>
      <c r="C10" s="154" t="s">
        <v>16</v>
      </c>
      <c r="D10" s="154">
        <v>132</v>
      </c>
      <c r="E10" s="154">
        <v>1506</v>
      </c>
      <c r="F10" s="154">
        <v>1521</v>
      </c>
      <c r="G10" s="157">
        <v>1551</v>
      </c>
      <c r="H10" s="157">
        <v>1488</v>
      </c>
      <c r="I10" s="157">
        <v>1495</v>
      </c>
      <c r="J10" s="156">
        <v>-11</v>
      </c>
      <c r="K10" s="156">
        <v>-1452</v>
      </c>
      <c r="L10" s="156" t="s">
        <v>15</v>
      </c>
      <c r="M10" s="154"/>
    </row>
    <row r="11" spans="1:13" ht="18.75">
      <c r="A11" s="155">
        <v>43725</v>
      </c>
      <c r="B11" s="154" t="s">
        <v>195</v>
      </c>
      <c r="C11" s="154" t="s">
        <v>13</v>
      </c>
      <c r="D11" s="154">
        <v>662</v>
      </c>
      <c r="E11" s="154">
        <v>302</v>
      </c>
      <c r="F11" s="154">
        <v>295</v>
      </c>
      <c r="G11" s="157">
        <v>285</v>
      </c>
      <c r="H11" s="157">
        <v>307</v>
      </c>
      <c r="I11" s="157">
        <v>296</v>
      </c>
      <c r="J11" s="157">
        <v>6</v>
      </c>
      <c r="K11" s="157">
        <v>3972</v>
      </c>
      <c r="L11" s="157" t="s">
        <v>14</v>
      </c>
      <c r="M11" s="154"/>
    </row>
    <row r="12" spans="1:13" ht="18.75">
      <c r="A12" s="155">
        <v>43725</v>
      </c>
      <c r="B12" s="154" t="s">
        <v>158</v>
      </c>
      <c r="C12" s="154" t="s">
        <v>16</v>
      </c>
      <c r="D12" s="154">
        <v>172</v>
      </c>
      <c r="E12" s="154">
        <v>1162</v>
      </c>
      <c r="F12" s="154">
        <v>1180</v>
      </c>
      <c r="G12" s="157">
        <v>1200</v>
      </c>
      <c r="H12" s="157">
        <v>1154</v>
      </c>
      <c r="I12" s="157">
        <v>1162</v>
      </c>
      <c r="J12" s="157">
        <v>0</v>
      </c>
      <c r="K12" s="157">
        <v>0</v>
      </c>
      <c r="L12" s="157" t="s">
        <v>41</v>
      </c>
      <c r="M12" s="154"/>
    </row>
    <row r="13" spans="1:13" ht="18.75">
      <c r="A13" s="155">
        <v>43724</v>
      </c>
      <c r="B13" s="154" t="s">
        <v>186</v>
      </c>
      <c r="C13" s="154" t="s">
        <v>16</v>
      </c>
      <c r="D13" s="154">
        <v>446</v>
      </c>
      <c r="E13" s="154">
        <v>448</v>
      </c>
      <c r="F13" s="154">
        <v>464</v>
      </c>
      <c r="G13" s="157">
        <v>480</v>
      </c>
      <c r="H13" s="157">
        <v>438</v>
      </c>
      <c r="I13" s="157">
        <v>438</v>
      </c>
      <c r="J13" s="156">
        <v>-10</v>
      </c>
      <c r="K13" s="156">
        <v>-4460</v>
      </c>
      <c r="L13" s="156" t="s">
        <v>15</v>
      </c>
      <c r="M13" s="154"/>
    </row>
    <row r="14" spans="1:13" ht="18.75">
      <c r="A14" s="155">
        <v>43721</v>
      </c>
      <c r="B14" s="154" t="s">
        <v>169</v>
      </c>
      <c r="C14" s="154" t="s">
        <v>13</v>
      </c>
      <c r="D14" s="154">
        <v>116</v>
      </c>
      <c r="E14" s="154">
        <v>1716.5</v>
      </c>
      <c r="F14" s="154">
        <v>1690</v>
      </c>
      <c r="G14" s="157">
        <v>1660</v>
      </c>
      <c r="H14" s="157">
        <v>1740</v>
      </c>
      <c r="I14" s="157">
        <v>1705</v>
      </c>
      <c r="J14" s="157">
        <v>12</v>
      </c>
      <c r="K14" s="157">
        <v>1392</v>
      </c>
      <c r="L14" s="157" t="s">
        <v>14</v>
      </c>
      <c r="M14" s="154"/>
    </row>
    <row r="15" spans="1:13" ht="18.75">
      <c r="A15" s="155">
        <v>43720</v>
      </c>
      <c r="B15" s="154" t="s">
        <v>217</v>
      </c>
      <c r="C15" s="154" t="s">
        <v>16</v>
      </c>
      <c r="D15" s="154">
        <v>191</v>
      </c>
      <c r="E15" s="154">
        <v>1045</v>
      </c>
      <c r="F15" s="154">
        <v>1060</v>
      </c>
      <c r="G15" s="157">
        <v>1078</v>
      </c>
      <c r="H15" s="157">
        <v>1033</v>
      </c>
      <c r="I15" s="157">
        <v>1058</v>
      </c>
      <c r="J15" s="157">
        <v>13</v>
      </c>
      <c r="K15" s="157">
        <v>2483</v>
      </c>
      <c r="L15" s="157" t="s">
        <v>14</v>
      </c>
      <c r="M15" s="154"/>
    </row>
    <row r="16" spans="1:13" ht="18.75">
      <c r="A16" s="155">
        <v>43720</v>
      </c>
      <c r="B16" s="154" t="s">
        <v>169</v>
      </c>
      <c r="C16" s="154" t="s">
        <v>16</v>
      </c>
      <c r="D16" s="154">
        <v>118</v>
      </c>
      <c r="E16" s="154">
        <v>1682</v>
      </c>
      <c r="F16" s="154">
        <v>1710</v>
      </c>
      <c r="G16" s="157">
        <v>1730</v>
      </c>
      <c r="H16" s="157">
        <v>1660</v>
      </c>
      <c r="I16" s="157">
        <v>1730</v>
      </c>
      <c r="J16" s="157">
        <v>48</v>
      </c>
      <c r="K16" s="157">
        <v>5664</v>
      </c>
      <c r="L16" s="157" t="s">
        <v>14</v>
      </c>
      <c r="M16" s="154"/>
    </row>
    <row r="17" spans="1:13" ht="18.75">
      <c r="A17" s="155">
        <v>43719</v>
      </c>
      <c r="B17" s="154" t="s">
        <v>227</v>
      </c>
      <c r="C17" s="154" t="s">
        <v>16</v>
      </c>
      <c r="D17" s="154">
        <v>430</v>
      </c>
      <c r="E17" s="154">
        <v>465</v>
      </c>
      <c r="F17" s="154">
        <v>485</v>
      </c>
      <c r="G17" s="157">
        <v>500</v>
      </c>
      <c r="H17" s="157">
        <v>450</v>
      </c>
      <c r="I17" s="157">
        <v>476</v>
      </c>
      <c r="J17" s="157">
        <v>11</v>
      </c>
      <c r="K17" s="157">
        <v>4730</v>
      </c>
      <c r="L17" s="157" t="s">
        <v>14</v>
      </c>
      <c r="M17" s="154"/>
    </row>
    <row r="18" spans="1:13" ht="18.75">
      <c r="A18" s="155">
        <v>43717</v>
      </c>
      <c r="B18" s="154" t="s">
        <v>98</v>
      </c>
      <c r="C18" s="154" t="s">
        <v>16</v>
      </c>
      <c r="D18" s="154">
        <v>406</v>
      </c>
      <c r="E18" s="154">
        <v>492</v>
      </c>
      <c r="F18" s="154">
        <v>505</v>
      </c>
      <c r="G18" s="157">
        <v>520</v>
      </c>
      <c r="H18" s="157">
        <v>484</v>
      </c>
      <c r="I18" s="157">
        <v>505</v>
      </c>
      <c r="J18" s="157">
        <v>13</v>
      </c>
      <c r="K18" s="157">
        <v>5278</v>
      </c>
      <c r="L18" s="157" t="s">
        <v>14</v>
      </c>
      <c r="M18" s="154"/>
    </row>
    <row r="19" spans="1:13" ht="18.75">
      <c r="A19" s="155">
        <v>43717</v>
      </c>
      <c r="B19" s="154" t="s">
        <v>227</v>
      </c>
      <c r="C19" s="154" t="s">
        <v>16</v>
      </c>
      <c r="D19" s="154">
        <v>510</v>
      </c>
      <c r="E19" s="154">
        <v>392</v>
      </c>
      <c r="F19" s="154">
        <v>405</v>
      </c>
      <c r="G19" s="157">
        <v>420</v>
      </c>
      <c r="H19" s="157">
        <v>380</v>
      </c>
      <c r="I19" s="157">
        <v>420</v>
      </c>
      <c r="J19" s="157">
        <v>28</v>
      </c>
      <c r="K19" s="157">
        <v>14280</v>
      </c>
      <c r="L19" s="157" t="s">
        <v>14</v>
      </c>
      <c r="M19" s="154"/>
    </row>
    <row r="20" spans="1:13" ht="18.75">
      <c r="A20" s="155">
        <v>43714</v>
      </c>
      <c r="B20" s="154" t="s">
        <v>227</v>
      </c>
      <c r="C20" s="154" t="s">
        <v>16</v>
      </c>
      <c r="D20" s="154">
        <v>579</v>
      </c>
      <c r="E20" s="154">
        <v>345</v>
      </c>
      <c r="F20" s="154">
        <v>355</v>
      </c>
      <c r="G20" s="157">
        <v>365</v>
      </c>
      <c r="H20" s="157">
        <v>338</v>
      </c>
      <c r="I20" s="157">
        <v>365</v>
      </c>
      <c r="J20" s="157">
        <v>20</v>
      </c>
      <c r="K20" s="157">
        <v>11580</v>
      </c>
      <c r="L20" s="157" t="s">
        <v>14</v>
      </c>
      <c r="M20" s="154"/>
    </row>
    <row r="21" spans="1:13" ht="18.75">
      <c r="A21" s="155">
        <v>43713</v>
      </c>
      <c r="B21" s="154" t="s">
        <v>178</v>
      </c>
      <c r="C21" s="154" t="s">
        <v>16</v>
      </c>
      <c r="D21" s="154">
        <v>246</v>
      </c>
      <c r="E21" s="154">
        <v>810</v>
      </c>
      <c r="F21" s="154">
        <v>822</v>
      </c>
      <c r="G21" s="154">
        <v>835</v>
      </c>
      <c r="H21" s="154">
        <v>799</v>
      </c>
      <c r="I21" s="154">
        <v>799</v>
      </c>
      <c r="J21" s="156">
        <v>-11</v>
      </c>
      <c r="K21" s="156">
        <v>-2706</v>
      </c>
      <c r="L21" s="156" t="s">
        <v>15</v>
      </c>
      <c r="M21" s="154"/>
    </row>
    <row r="22" spans="1:13" ht="18.75">
      <c r="A22" s="155">
        <v>43712</v>
      </c>
      <c r="B22" s="154" t="s">
        <v>211</v>
      </c>
      <c r="C22" s="154" t="s">
        <v>13</v>
      </c>
      <c r="D22" s="154">
        <v>229</v>
      </c>
      <c r="E22" s="154">
        <v>870</v>
      </c>
      <c r="F22" s="154">
        <v>850</v>
      </c>
      <c r="G22" s="154">
        <v>830</v>
      </c>
      <c r="H22" s="154">
        <v>881</v>
      </c>
      <c r="I22" s="154">
        <v>850</v>
      </c>
      <c r="J22" s="157">
        <v>20</v>
      </c>
      <c r="K22" s="157">
        <v>4580</v>
      </c>
      <c r="L22" s="157" t="s">
        <v>14</v>
      </c>
      <c r="M22" s="154"/>
    </row>
    <row r="23" spans="1:13" ht="18.75">
      <c r="A23" s="155">
        <v>43711</v>
      </c>
      <c r="B23" s="154" t="s">
        <v>169</v>
      </c>
      <c r="C23" s="154" t="s">
        <v>16</v>
      </c>
      <c r="D23" s="154">
        <v>117</v>
      </c>
      <c r="E23" s="154">
        <v>1700</v>
      </c>
      <c r="F23" s="154">
        <v>1725</v>
      </c>
      <c r="G23" s="154">
        <v>1755</v>
      </c>
      <c r="H23" s="154">
        <v>1678</v>
      </c>
      <c r="I23" s="154">
        <v>1678</v>
      </c>
      <c r="J23" s="156">
        <v>-22</v>
      </c>
      <c r="K23" s="156">
        <v>-2574</v>
      </c>
      <c r="L23" s="156" t="s">
        <v>15</v>
      </c>
      <c r="M23" s="154"/>
    </row>
    <row r="24" spans="1:13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2"/>
  <sheetViews>
    <sheetView workbookViewId="0">
      <selection activeCell="J8" sqref="J8"/>
    </sheetView>
  </sheetViews>
  <sheetFormatPr defaultRowHeight="15"/>
  <cols>
    <col min="1" max="1" width="19.42578125" customWidth="1"/>
    <col min="2" max="2" width="20.85546875" customWidth="1"/>
    <col min="3" max="3" width="12.42578125" customWidth="1"/>
    <col min="4" max="4" width="11" customWidth="1"/>
    <col min="8" max="8" width="10.5703125" customWidth="1"/>
    <col min="9" max="9" width="12.42578125" customWidth="1"/>
    <col min="10" max="10" width="15.85546875" customWidth="1"/>
    <col min="11" max="11" width="17.5703125" customWidth="1"/>
    <col min="12" max="12" width="22.140625" customWidth="1"/>
    <col min="13" max="13" width="21.85546875" customWidth="1"/>
  </cols>
  <sheetData>
    <row r="1" spans="1:13">
      <c r="A1" s="11"/>
      <c r="B1" s="12"/>
      <c r="C1" s="13"/>
      <c r="D1" s="122"/>
      <c r="E1" s="12"/>
      <c r="F1" s="12"/>
      <c r="G1" s="12"/>
      <c r="H1" s="25" t="s">
        <v>19</v>
      </c>
      <c r="I1" s="25" t="s">
        <v>0</v>
      </c>
      <c r="J1" s="25" t="s">
        <v>1</v>
      </c>
      <c r="K1" s="25" t="s">
        <v>2</v>
      </c>
      <c r="L1" s="25" t="s">
        <v>3</v>
      </c>
      <c r="M1" s="22"/>
    </row>
    <row r="2" spans="1:13">
      <c r="A2" s="11"/>
      <c r="B2" s="12"/>
      <c r="C2" s="13"/>
      <c r="D2" s="122"/>
      <c r="E2" s="15"/>
      <c r="F2" s="12"/>
      <c r="G2" s="12"/>
      <c r="H2" s="10">
        <v>14</v>
      </c>
      <c r="I2" s="9">
        <v>7</v>
      </c>
      <c r="J2" s="14">
        <v>3</v>
      </c>
      <c r="K2" s="9">
        <v>4</v>
      </c>
      <c r="L2" s="30">
        <f>I2/(I2+J2)</f>
        <v>0.7</v>
      </c>
      <c r="M2" s="23"/>
    </row>
    <row r="3" spans="1:13">
      <c r="A3" s="11"/>
      <c r="B3" s="12"/>
      <c r="C3" s="18"/>
      <c r="D3" s="123"/>
      <c r="E3" s="16"/>
      <c r="F3" s="29"/>
      <c r="G3" s="12"/>
      <c r="H3" s="31" t="s">
        <v>4</v>
      </c>
      <c r="I3" s="26">
        <f>SUM(K7:K632)</f>
        <v>14191</v>
      </c>
      <c r="J3" s="28" t="s">
        <v>91</v>
      </c>
      <c r="K3" s="10">
        <v>0</v>
      </c>
      <c r="L3" s="25"/>
      <c r="M3" s="22"/>
    </row>
    <row r="4" spans="1:13">
      <c r="A4" s="11"/>
      <c r="B4" s="12"/>
      <c r="C4" s="32"/>
      <c r="D4" s="122"/>
      <c r="E4" s="12"/>
      <c r="F4" s="12"/>
      <c r="G4" s="12"/>
      <c r="H4" s="18"/>
      <c r="I4" s="12"/>
      <c r="J4" s="10" t="s">
        <v>94</v>
      </c>
      <c r="K4" s="10">
        <v>0</v>
      </c>
      <c r="L4" s="36"/>
      <c r="M4" s="22"/>
    </row>
    <row r="5" spans="1:13" ht="15.75" thickBot="1">
      <c r="A5" s="11"/>
      <c r="B5" s="12"/>
      <c r="C5" s="13"/>
      <c r="D5" s="122"/>
      <c r="E5" s="12"/>
      <c r="F5" s="12"/>
      <c r="G5" s="12"/>
      <c r="H5" s="12"/>
      <c r="I5" s="12"/>
      <c r="J5" s="12"/>
      <c r="K5" s="12"/>
      <c r="L5" s="36"/>
      <c r="M5" s="22"/>
    </row>
    <row r="6" spans="1:13" ht="17.25">
      <c r="A6" s="134" t="s">
        <v>20</v>
      </c>
      <c r="B6" s="135" t="s">
        <v>21</v>
      </c>
      <c r="C6" s="136" t="s">
        <v>22</v>
      </c>
      <c r="D6" s="137" t="s">
        <v>5</v>
      </c>
      <c r="E6" s="135" t="s">
        <v>6</v>
      </c>
      <c r="F6" s="135" t="s">
        <v>7</v>
      </c>
      <c r="G6" s="138" t="s">
        <v>8</v>
      </c>
      <c r="H6" s="135" t="s">
        <v>1</v>
      </c>
      <c r="I6" s="135" t="s">
        <v>9</v>
      </c>
      <c r="J6" s="135" t="s">
        <v>10</v>
      </c>
      <c r="K6" s="135" t="s">
        <v>11</v>
      </c>
      <c r="L6" s="139" t="s">
        <v>12</v>
      </c>
      <c r="M6" s="140" t="s">
        <v>17</v>
      </c>
    </row>
    <row r="7" spans="1:13" ht="18.75">
      <c r="A7" s="155"/>
      <c r="B7" s="154"/>
      <c r="C7" s="154"/>
      <c r="D7" s="154"/>
      <c r="E7" s="154"/>
      <c r="F7" s="154"/>
      <c r="G7" s="154"/>
      <c r="H7" s="154"/>
      <c r="I7" s="154"/>
      <c r="J7" s="157"/>
      <c r="K7" s="157"/>
      <c r="L7" s="157"/>
      <c r="M7" s="154"/>
    </row>
    <row r="8" spans="1:13" ht="18.75">
      <c r="A8" s="155">
        <v>43706</v>
      </c>
      <c r="B8" s="154" t="s">
        <v>186</v>
      </c>
      <c r="C8" s="154" t="s">
        <v>13</v>
      </c>
      <c r="D8" s="154">
        <v>461</v>
      </c>
      <c r="E8" s="154">
        <v>433</v>
      </c>
      <c r="F8" s="154">
        <v>420</v>
      </c>
      <c r="G8" s="154">
        <v>410</v>
      </c>
      <c r="H8" s="154">
        <v>444</v>
      </c>
      <c r="I8" s="154">
        <v>444</v>
      </c>
      <c r="J8" s="156">
        <v>-10</v>
      </c>
      <c r="K8" s="156">
        <v>-4610</v>
      </c>
      <c r="L8" s="156" t="s">
        <v>15</v>
      </c>
      <c r="M8" s="154"/>
    </row>
    <row r="9" spans="1:13" ht="18.75">
      <c r="A9" s="155">
        <v>43705</v>
      </c>
      <c r="B9" s="154" t="s">
        <v>178</v>
      </c>
      <c r="C9" s="154" t="s">
        <v>16</v>
      </c>
      <c r="D9" s="154">
        <v>248</v>
      </c>
      <c r="E9" s="154">
        <v>806</v>
      </c>
      <c r="F9" s="154">
        <v>820</v>
      </c>
      <c r="G9" s="154">
        <v>835</v>
      </c>
      <c r="H9" s="154">
        <v>779</v>
      </c>
      <c r="I9" s="154">
        <v>812</v>
      </c>
      <c r="J9" s="157">
        <v>6</v>
      </c>
      <c r="K9" s="157">
        <v>1488</v>
      </c>
      <c r="L9" s="157" t="s">
        <v>14</v>
      </c>
      <c r="M9" s="154"/>
    </row>
    <row r="10" spans="1:13" ht="18.75">
      <c r="A10" s="155">
        <v>43704</v>
      </c>
      <c r="B10" s="154" t="s">
        <v>226</v>
      </c>
      <c r="C10" s="154" t="s">
        <v>16</v>
      </c>
      <c r="D10" s="154">
        <v>490</v>
      </c>
      <c r="E10" s="154">
        <v>408</v>
      </c>
      <c r="F10" s="154">
        <v>418</v>
      </c>
      <c r="G10" s="154">
        <v>428</v>
      </c>
      <c r="H10" s="154">
        <v>399</v>
      </c>
      <c r="I10" s="154">
        <v>421</v>
      </c>
      <c r="J10" s="157">
        <v>13</v>
      </c>
      <c r="K10" s="157">
        <v>6370</v>
      </c>
      <c r="L10" s="157" t="s">
        <v>14</v>
      </c>
      <c r="M10" s="154"/>
    </row>
    <row r="11" spans="1:13" ht="18.75">
      <c r="A11" s="155">
        <v>43703</v>
      </c>
      <c r="B11" s="154" t="s">
        <v>56</v>
      </c>
      <c r="C11" s="154" t="s">
        <v>16</v>
      </c>
      <c r="D11" s="154">
        <v>290</v>
      </c>
      <c r="E11" s="154">
        <v>690</v>
      </c>
      <c r="F11" s="154">
        <v>702</v>
      </c>
      <c r="G11" s="154">
        <v>715</v>
      </c>
      <c r="H11" s="154">
        <v>680</v>
      </c>
      <c r="I11" s="154">
        <v>694</v>
      </c>
      <c r="J11" s="157">
        <v>4</v>
      </c>
      <c r="K11" s="157">
        <v>1160</v>
      </c>
      <c r="L11" s="157" t="s">
        <v>14</v>
      </c>
      <c r="M11" s="154"/>
    </row>
    <row r="12" spans="1:13" ht="18.75">
      <c r="A12" s="155">
        <v>43700</v>
      </c>
      <c r="B12" s="154" t="s">
        <v>203</v>
      </c>
      <c r="C12" s="154" t="s">
        <v>13</v>
      </c>
      <c r="D12" s="154">
        <v>335</v>
      </c>
      <c r="E12" s="154">
        <v>597</v>
      </c>
      <c r="F12" s="154">
        <v>580</v>
      </c>
      <c r="G12" s="154">
        <v>570</v>
      </c>
      <c r="H12" s="154">
        <v>611</v>
      </c>
      <c r="I12" s="154">
        <v>597</v>
      </c>
      <c r="J12" s="157">
        <v>0</v>
      </c>
      <c r="K12" s="157">
        <v>0</v>
      </c>
      <c r="L12" s="157" t="s">
        <v>41</v>
      </c>
      <c r="M12" s="154"/>
    </row>
    <row r="13" spans="1:13" ht="18.75">
      <c r="A13" s="155">
        <v>43699</v>
      </c>
      <c r="B13" s="154" t="s">
        <v>217</v>
      </c>
      <c r="C13" s="154" t="s">
        <v>13</v>
      </c>
      <c r="D13" s="154">
        <v>199</v>
      </c>
      <c r="E13" s="154">
        <v>1003</v>
      </c>
      <c r="F13" s="154">
        <v>990</v>
      </c>
      <c r="G13" s="154">
        <v>975</v>
      </c>
      <c r="H13" s="154">
        <v>910</v>
      </c>
      <c r="I13" s="154">
        <v>990</v>
      </c>
      <c r="J13" s="157">
        <v>13</v>
      </c>
      <c r="K13" s="157">
        <v>2587</v>
      </c>
      <c r="L13" s="157" t="s">
        <v>14</v>
      </c>
      <c r="M13" s="154"/>
    </row>
    <row r="14" spans="1:13" ht="18.75">
      <c r="A14" s="155">
        <v>43698</v>
      </c>
      <c r="B14" s="154" t="s">
        <v>223</v>
      </c>
      <c r="C14" s="154" t="s">
        <v>16</v>
      </c>
      <c r="D14" s="154">
        <v>315</v>
      </c>
      <c r="E14" s="154">
        <v>633</v>
      </c>
      <c r="F14" s="154">
        <v>645</v>
      </c>
      <c r="G14" s="154">
        <v>660</v>
      </c>
      <c r="H14" s="154">
        <v>623</v>
      </c>
      <c r="I14" s="154">
        <v>623</v>
      </c>
      <c r="J14" s="156">
        <v>-10</v>
      </c>
      <c r="K14" s="156">
        <v>-3150</v>
      </c>
      <c r="L14" s="156" t="s">
        <v>15</v>
      </c>
      <c r="M14" s="154"/>
    </row>
    <row r="15" spans="1:13" ht="18.75">
      <c r="A15" s="155">
        <v>43697</v>
      </c>
      <c r="B15" s="154" t="s">
        <v>225</v>
      </c>
      <c r="C15" s="154" t="s">
        <v>13</v>
      </c>
      <c r="D15" s="154">
        <v>112</v>
      </c>
      <c r="E15" s="154">
        <v>1785</v>
      </c>
      <c r="F15" s="154">
        <v>1760</v>
      </c>
      <c r="G15" s="154">
        <v>1740</v>
      </c>
      <c r="H15" s="154">
        <v>1805</v>
      </c>
      <c r="I15" s="154">
        <v>1765</v>
      </c>
      <c r="J15" s="157">
        <v>20</v>
      </c>
      <c r="K15" s="157">
        <v>2240</v>
      </c>
      <c r="L15" s="157" t="s">
        <v>14</v>
      </c>
      <c r="M15" s="154"/>
    </row>
    <row r="16" spans="1:13" ht="18.75">
      <c r="A16" s="155">
        <v>43697</v>
      </c>
      <c r="B16" s="154" t="s">
        <v>224</v>
      </c>
      <c r="C16" s="154" t="s">
        <v>16</v>
      </c>
      <c r="D16" s="154">
        <v>174</v>
      </c>
      <c r="E16" s="154">
        <v>1145</v>
      </c>
      <c r="F16" s="154">
        <v>1470</v>
      </c>
      <c r="G16" s="154">
        <v>1500</v>
      </c>
      <c r="H16" s="154">
        <v>1423</v>
      </c>
      <c r="I16" s="154">
        <v>1445</v>
      </c>
      <c r="J16" s="157">
        <v>0</v>
      </c>
      <c r="K16" s="157">
        <v>0</v>
      </c>
      <c r="L16" s="157" t="s">
        <v>41</v>
      </c>
      <c r="M16" s="154"/>
    </row>
    <row r="17" spans="1:13" ht="18.75">
      <c r="A17" s="155">
        <v>43696</v>
      </c>
      <c r="B17" s="154" t="s">
        <v>223</v>
      </c>
      <c r="C17" s="154" t="s">
        <v>16</v>
      </c>
      <c r="D17" s="154">
        <v>315</v>
      </c>
      <c r="E17" s="154">
        <v>634</v>
      </c>
      <c r="F17" s="154">
        <v>644</v>
      </c>
      <c r="G17" s="154">
        <v>660</v>
      </c>
      <c r="H17" s="154">
        <v>626</v>
      </c>
      <c r="I17" s="154">
        <v>626</v>
      </c>
      <c r="J17" s="156">
        <v>-8</v>
      </c>
      <c r="K17" s="156">
        <v>-2520</v>
      </c>
      <c r="L17" s="156" t="s">
        <v>15</v>
      </c>
      <c r="M17" s="154"/>
    </row>
    <row r="18" spans="1:13" ht="18.75">
      <c r="A18" s="155">
        <v>43691</v>
      </c>
      <c r="B18" s="154" t="s">
        <v>56</v>
      </c>
      <c r="C18" s="154" t="s">
        <v>16</v>
      </c>
      <c r="D18" s="154">
        <v>297</v>
      </c>
      <c r="E18" s="154">
        <v>672</v>
      </c>
      <c r="F18" s="154">
        <v>682</v>
      </c>
      <c r="G18" s="154">
        <v>695</v>
      </c>
      <c r="H18" s="154">
        <v>664</v>
      </c>
      <c r="I18" s="154">
        <v>672</v>
      </c>
      <c r="J18" s="157">
        <v>0</v>
      </c>
      <c r="K18" s="157">
        <v>0</v>
      </c>
      <c r="L18" s="157" t="s">
        <v>41</v>
      </c>
      <c r="M18" s="154"/>
    </row>
    <row r="19" spans="1:13" ht="18.75">
      <c r="A19" s="155">
        <v>43690</v>
      </c>
      <c r="B19" s="154" t="s">
        <v>80</v>
      </c>
      <c r="C19" s="154" t="s">
        <v>13</v>
      </c>
      <c r="D19" s="154">
        <v>487</v>
      </c>
      <c r="E19" s="154">
        <v>410</v>
      </c>
      <c r="F19" s="154">
        <v>398</v>
      </c>
      <c r="G19" s="154">
        <v>390</v>
      </c>
      <c r="H19" s="154">
        <v>420</v>
      </c>
      <c r="I19" s="154">
        <v>400.5</v>
      </c>
      <c r="J19" s="157">
        <v>9.5</v>
      </c>
      <c r="K19" s="157">
        <v>4626</v>
      </c>
      <c r="L19" s="157" t="s">
        <v>14</v>
      </c>
      <c r="M19" s="154"/>
    </row>
    <row r="20" spans="1:13" ht="18.75">
      <c r="A20" s="155">
        <v>43685</v>
      </c>
      <c r="B20" s="154" t="s">
        <v>75</v>
      </c>
      <c r="C20" s="154" t="s">
        <v>16</v>
      </c>
      <c r="D20" s="154">
        <v>534</v>
      </c>
      <c r="E20" s="154">
        <v>374</v>
      </c>
      <c r="F20" s="154">
        <v>383</v>
      </c>
      <c r="G20" s="154">
        <v>391</v>
      </c>
      <c r="H20" s="154">
        <v>368</v>
      </c>
      <c r="I20" s="154">
        <v>368</v>
      </c>
      <c r="J20" s="157">
        <v>0</v>
      </c>
      <c r="K20" s="157">
        <v>0</v>
      </c>
      <c r="L20" s="157" t="s">
        <v>41</v>
      </c>
      <c r="M20" s="154"/>
    </row>
    <row r="21" spans="1:13" ht="18.75">
      <c r="A21" s="155">
        <v>43685</v>
      </c>
      <c r="B21" s="154" t="s">
        <v>97</v>
      </c>
      <c r="C21" s="154" t="s">
        <v>13</v>
      </c>
      <c r="D21" s="154">
        <v>2000</v>
      </c>
      <c r="E21" s="154">
        <v>100</v>
      </c>
      <c r="F21" s="154">
        <v>94</v>
      </c>
      <c r="G21" s="154">
        <v>88</v>
      </c>
      <c r="H21" s="154">
        <v>105</v>
      </c>
      <c r="I21" s="154">
        <v>97</v>
      </c>
      <c r="J21" s="157">
        <v>3</v>
      </c>
      <c r="K21" s="157">
        <v>6000</v>
      </c>
      <c r="L21" s="157" t="s">
        <v>14</v>
      </c>
      <c r="M21" s="154"/>
    </row>
    <row r="22" spans="1:13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33</vt:i4>
      </vt:variant>
    </vt:vector>
  </HeadingPairs>
  <TitlesOfParts>
    <vt:vector size="33" baseType="lpstr">
      <vt:lpstr>SEPT MONTH 2020</vt:lpstr>
      <vt:lpstr>MARCH MONTH 2020</vt:lpstr>
      <vt:lpstr>FEB MONTH 20</vt:lpstr>
      <vt:lpstr>JAN MONTH 2020</vt:lpstr>
      <vt:lpstr>DEC MONTH 19</vt:lpstr>
      <vt:lpstr>NOV MONTH 19</vt:lpstr>
      <vt:lpstr>OCT MONTH 19</vt:lpstr>
      <vt:lpstr>SEPT MONTH 19</vt:lpstr>
      <vt:lpstr>AUGST MONTH 19</vt:lpstr>
      <vt:lpstr>JULY MONTH 19</vt:lpstr>
      <vt:lpstr>JUNE MONTH 19</vt:lpstr>
      <vt:lpstr>MAY MONTH 19</vt:lpstr>
      <vt:lpstr>APRIL MONTH 19</vt:lpstr>
      <vt:lpstr>MARCH MONTH 19</vt:lpstr>
      <vt:lpstr>FEB MONTH 19</vt:lpstr>
      <vt:lpstr>JAN MONTH 19</vt:lpstr>
      <vt:lpstr>DEC MONTH 18</vt:lpstr>
      <vt:lpstr>NOV MONTH 18</vt:lpstr>
      <vt:lpstr>OCT MONTH 18</vt:lpstr>
      <vt:lpstr>SEPT MONTH 18</vt:lpstr>
      <vt:lpstr>AUGUST MONTH</vt:lpstr>
      <vt:lpstr>JULY MONTH</vt:lpstr>
      <vt:lpstr>JUNE MONTH</vt:lpstr>
      <vt:lpstr>MAY MONTH</vt:lpstr>
      <vt:lpstr>APR MONTH</vt:lpstr>
      <vt:lpstr>MAR MONTH</vt:lpstr>
      <vt:lpstr>FEB MONTH</vt:lpstr>
      <vt:lpstr>JAN MONTH</vt:lpstr>
      <vt:lpstr>DEC MONTH</vt:lpstr>
      <vt:lpstr>NOV MONTH</vt:lpstr>
      <vt:lpstr>OCT MONTH</vt:lpstr>
      <vt:lpstr>SEP MONTH</vt:lpstr>
      <vt:lpstr>AUG MONTH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boss</dc:creator>
  <cp:lastModifiedBy>abv</cp:lastModifiedBy>
  <cp:revision>0</cp:revision>
  <dcterms:created xsi:type="dcterms:W3CDTF">2016-07-19T23:31:41Z</dcterms:created>
  <dcterms:modified xsi:type="dcterms:W3CDTF">2020-10-06T05:24:11Z</dcterms:modified>
</cp:coreProperties>
</file>